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bt4\Ref43\7-8433_Breitband\6_Geodaten\03_Projekte und Anfragen\17_BW-Atlas\2026-07-17 Sammlung für Version 3 (BBA 12_2025)\Digital_Länd\"/>
    </mc:Choice>
  </mc:AlternateContent>
  <xr:revisionPtr revIDLastSave="0" documentId="8_{70EDA16D-4A1D-4BEF-BD12-3EFAE4D30157}" xr6:coauthVersionLast="47" xr6:coauthVersionMax="47" xr10:uidLastSave="{00000000-0000-0000-0000-000000000000}"/>
  <bookViews>
    <workbookView xWindow="-108" yWindow="-108" windowWidth="23256" windowHeight="12456" xr2:uid="{91D8D7E3-DF89-4FAA-8075-C4DE416D8813}"/>
  </bookViews>
  <sheets>
    <sheet name="Dashboard Zahlen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48" i="1" l="1"/>
  <c r="N48" i="1"/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8" i="1"/>
  <c r="AA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8" i="1"/>
  <c r="Z2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8" i="1"/>
  <c r="X2" i="1"/>
  <c r="U48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" i="1"/>
  <c r="R48" i="1"/>
  <c r="T48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2" i="1"/>
</calcChain>
</file>

<file path=xl/sharedStrings.xml><?xml version="1.0" encoding="utf-8"?>
<sst xmlns="http://schemas.openxmlformats.org/spreadsheetml/2006/main" count="124" uniqueCount="121">
  <si>
    <t>Stadt-/Landkreis</t>
  </si>
  <si>
    <t>Landkreisnummer</t>
  </si>
  <si>
    <t>Abkürzungen Landkreise</t>
  </si>
  <si>
    <t>Versorgung Haushalte mit 50 MBit/s in % der Haushalte</t>
  </si>
  <si>
    <t>Versorgung Haushalte mit 100 MBit/s in % der Haushalte</t>
  </si>
  <si>
    <t>Versorgung Haushalte mit 1 GB/s in % der Haushalte</t>
  </si>
  <si>
    <t>Versorgung Schulen mit 1 GB/s in %</t>
  </si>
  <si>
    <t>Versorgung in der Fläche mit 4G in %</t>
  </si>
  <si>
    <t>Graue Flecken in % der Fläche</t>
  </si>
  <si>
    <t>Versorgung in der Fläche mit 5G in %</t>
  </si>
  <si>
    <t>Weiße Flecken in % der Fläche</t>
  </si>
  <si>
    <t>Versorgung Haushalte mit 4G in %</t>
  </si>
  <si>
    <t>Versorgung Haushalte mit 5G in %</t>
  </si>
  <si>
    <t>Anzahl bewilligter Breitbandprojekte</t>
  </si>
  <si>
    <t>Gigabitverfügbarkeit nach Breitbandatlas in %</t>
  </si>
  <si>
    <t>Gigabitverfügbarkeit nach Breitbandatlas zzgl. eigenwirtschaftlicher Ausbau in %</t>
  </si>
  <si>
    <t>Zuwachs in Prozentpunkten</t>
  </si>
  <si>
    <t>Gigabitverfügbarkeit nach Breitbandatlas zzgl. eigenwirtschaftlicher Ausbau und Förderung in %</t>
  </si>
  <si>
    <t>Zuwachs in Prozentpunkten3</t>
  </si>
  <si>
    <t>Zuwachs gesamt in Prozentpunkten</t>
  </si>
  <si>
    <t>Glasfaserquote nach Breitbandatlas zzgl. eigenwirtschaftlicher Ausbau in %</t>
  </si>
  <si>
    <t>Zuwachs in Prozentpunkten2</t>
  </si>
  <si>
    <t>Glasfaserquote nach Breitbandatlas zzgl. eigenwirtschaftlicher Ausbau und Förderung in %</t>
  </si>
  <si>
    <t>Zuwachs in Prozentpunkten4</t>
  </si>
  <si>
    <t>Zuwachs gesamt in Prozentpunkten2</t>
  </si>
  <si>
    <t>Fördervolumen bewilligte Breitbandprojekte</t>
  </si>
  <si>
    <t>Stadtkreis Stuttgart</t>
  </si>
  <si>
    <t>Landkreis Böblingen</t>
  </si>
  <si>
    <t>Landkreis Esslingen</t>
  </si>
  <si>
    <t>Landkreis Göppingen</t>
  </si>
  <si>
    <t>Landkreis Ludwigsburg</t>
  </si>
  <si>
    <t>Landkreis Rems-Murr-Kreis</t>
  </si>
  <si>
    <t>Stadtkreis Heilbronn</t>
  </si>
  <si>
    <t>Landkreis Heilbronn</t>
  </si>
  <si>
    <t>Landkreis Hohenlohekreis</t>
  </si>
  <si>
    <t>Landkreis Schwäbisch Hall</t>
  </si>
  <si>
    <t>Landkreis Main-Tauber-Kreis</t>
  </si>
  <si>
    <t>Landkreis Heidenheim</t>
  </si>
  <si>
    <t>Landkreis Ostalbkreis</t>
  </si>
  <si>
    <t>Stadtkreis Baden-Baden</t>
  </si>
  <si>
    <t>Stadtkreis Karlsruhe</t>
  </si>
  <si>
    <t>Landkreis Karlsruhe</t>
  </si>
  <si>
    <t>Landkreis Rastatt</t>
  </si>
  <si>
    <t>Stadtkreis Heidelberg</t>
  </si>
  <si>
    <t>Stadtkreis Mannheim</t>
  </si>
  <si>
    <t>Landkreis Neckar-Odenwald-Kreis</t>
  </si>
  <si>
    <t>Landkreis Rhein-Neckar-Kreis</t>
  </si>
  <si>
    <t>Stadtkreis Pforzheim</t>
  </si>
  <si>
    <t>Landkreis Calw</t>
  </si>
  <si>
    <t>Landkreis Enzkreis</t>
  </si>
  <si>
    <t>Landkreis Freudenstadt</t>
  </si>
  <si>
    <t>Stadtkreis Freiburg im Breisgau</t>
  </si>
  <si>
    <t>Landkreis Breisgau-Hochschwarzwald</t>
  </si>
  <si>
    <t>Landkreis Emmendingen</t>
  </si>
  <si>
    <t>Landkreis Ortenaukreis</t>
  </si>
  <si>
    <t>Landkreis Rottweil</t>
  </si>
  <si>
    <t>Landkreis Schwarzwald-Baar-Kreis</t>
  </si>
  <si>
    <t>Landkreis Tuttlingen</t>
  </si>
  <si>
    <t>Landkreis Konstanz</t>
  </si>
  <si>
    <t>Landkreis Lörrach</t>
  </si>
  <si>
    <t>Landkreis Waldshut</t>
  </si>
  <si>
    <t>Landkreis Reutlingen</t>
  </si>
  <si>
    <t>Landkreis Tübingen</t>
  </si>
  <si>
    <t>Landkreis Zollernalbkreis</t>
  </si>
  <si>
    <t>Stadtkreis Ulm</t>
  </si>
  <si>
    <t>Landkreis Alb-Donau-Kreis</t>
  </si>
  <si>
    <t>Landkreis Biberach</t>
  </si>
  <si>
    <t>Landkreis Bodenseekreis</t>
  </si>
  <si>
    <t>Landkreis Ravensburg</t>
  </si>
  <si>
    <t>Landkreis Sigmaringen</t>
  </si>
  <si>
    <t>Landkreis-Durchschnitt in BadenWürttemberg</t>
  </si>
  <si>
    <t>Stadtkreis-Durchschnitt in BadenWürttemberg</t>
  </si>
  <si>
    <t>Land Baden-Württemberg</t>
  </si>
  <si>
    <t>Baden-Württemberg-Durchschnitt</t>
  </si>
  <si>
    <t>S</t>
  </si>
  <si>
    <t>BB</t>
  </si>
  <si>
    <t>ES</t>
  </si>
  <si>
    <t>GP</t>
  </si>
  <si>
    <t>LB</t>
  </si>
  <si>
    <t>RMK</t>
  </si>
  <si>
    <t>SHN</t>
  </si>
  <si>
    <t>HN</t>
  </si>
  <si>
    <t>HLK</t>
  </si>
  <si>
    <t>SHA</t>
  </si>
  <si>
    <t>MTK</t>
  </si>
  <si>
    <t>HDH</t>
  </si>
  <si>
    <t>OAK</t>
  </si>
  <si>
    <t>BAD</t>
  </si>
  <si>
    <t>SKA</t>
  </si>
  <si>
    <t>KA</t>
  </si>
  <si>
    <t>RA</t>
  </si>
  <si>
    <t>HD</t>
  </si>
  <si>
    <t>MA</t>
  </si>
  <si>
    <t>NOK</t>
  </si>
  <si>
    <t>RNK</t>
  </si>
  <si>
    <t>PF</t>
  </si>
  <si>
    <t>CW</t>
  </si>
  <si>
    <t>ENZ</t>
  </si>
  <si>
    <t>FDS</t>
  </si>
  <si>
    <t>FR</t>
  </si>
  <si>
    <t>BHS</t>
  </si>
  <si>
    <t>EM</t>
  </si>
  <si>
    <t>OG</t>
  </si>
  <si>
    <t>RW</t>
  </si>
  <si>
    <t>SBK</t>
  </si>
  <si>
    <t>TUT</t>
  </si>
  <si>
    <t>KN</t>
  </si>
  <si>
    <t>LÖ</t>
  </si>
  <si>
    <t>WT</t>
  </si>
  <si>
    <t>RT</t>
  </si>
  <si>
    <t>TÜ</t>
  </si>
  <si>
    <t>ZAK</t>
  </si>
  <si>
    <t>UL</t>
  </si>
  <si>
    <t>ADK</t>
  </si>
  <si>
    <t>BC</t>
  </si>
  <si>
    <t>BSK</t>
  </si>
  <si>
    <t>RV</t>
  </si>
  <si>
    <t>SIG</t>
  </si>
  <si>
    <t>BW</t>
  </si>
  <si>
    <t>Glasfaserquote nach Breitbandatlas in %</t>
  </si>
  <si>
    <t>Datenstand: Breitbandatlas des Bundes BNetzA 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</si>
</sst>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11"/>
      <color indexed="8"/>
      <name val="Aptos Narrow"/>
      <family val="2"/>
      <scheme val="minor"/>
    </font>
    <font>
      <sz val="11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2" borderId="2">
      <alignment horizontal="left"/>
    </xf>
    <xf numFmtId="0" fontId="5" fillId="0" borderId="0"/>
    <xf numFmtId="44" fontId="1" fillId="0" borderId="0" applyFont="0" applyFill="0" applyBorder="0" applyAlignment="0" applyProtection="0"/>
    <xf numFmtId="0" fontId="7" fillId="0" borderId="0"/>
    <xf numFmtId="0" fontId="3" fillId="0" borderId="0"/>
    <xf numFmtId="0" fontId="6" fillId="0" borderId="0"/>
    <xf numFmtId="43" fontId="3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2" borderId="2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2" borderId="2">
      <alignment horizontal="left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Fill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3" xfId="0" applyNumberFormat="1" applyFont="1" applyFill="1" applyBorder="1" applyAlignment="1">
      <alignment horizontal="left" vertical="center" wrapText="1"/>
    </xf>
    <xf numFmtId="0" fontId="0" fillId="0" borderId="0" xfId="0"/>
    <xf numFmtId="2" fontId="0" fillId="0" borderId="0" xfId="0" applyNumberFormat="1"/>
    <xf numFmtId="0" fontId="8" fillId="0" borderId="0" xfId="0" applyFont="1" applyFill="1"/>
    <xf numFmtId="0" fontId="9" fillId="0" borderId="0" xfId="0" applyFont="1" applyFill="1"/>
    <xf numFmtId="2" fontId="9" fillId="0" borderId="0" xfId="0" applyNumberFormat="1" applyFont="1" applyFill="1"/>
    <xf numFmtId="0" fontId="0" fillId="0" borderId="0" xfId="0" applyFill="1"/>
    <xf numFmtId="44" fontId="2" fillId="0" borderId="0" xfId="73" applyFont="1" applyFill="1" applyAlignment="1">
      <alignment horizontal="left" vertical="center" wrapText="1"/>
    </xf>
    <xf numFmtId="44" fontId="0" fillId="0" borderId="0" xfId="73" applyFont="1"/>
  </cellXfs>
  <cellStyles count="74">
    <cellStyle name="Komma 2" xfId="2" xr:uid="{E726B920-D487-414A-A659-D5645121E504}"/>
    <cellStyle name="Komma 2 2" xfId="14" xr:uid="{60627BDD-D18E-4039-A487-DBF389D31C71}"/>
    <cellStyle name="Komma 2 2 2" xfId="23" xr:uid="{CD7AEDF7-E032-4E27-A367-9913521245AC}"/>
    <cellStyle name="Komma 2 2 2 2" xfId="55" xr:uid="{C9A92B52-4EE7-4F2E-939A-F7AC1582CBDA}"/>
    <cellStyle name="Komma 2 2 3" xfId="36" xr:uid="{10BFFB96-3D38-4AFD-B25B-68A580BCAF78}"/>
    <cellStyle name="Komma 2 2 3 2" xfId="68" xr:uid="{7689E38C-FFC7-4A91-BB53-2D145F368637}"/>
    <cellStyle name="Komma 2 2 4" xfId="47" xr:uid="{13D22DEF-CC49-4FCA-BB19-062972665D12}"/>
    <cellStyle name="Komma 2 3" xfId="27" xr:uid="{62307EA5-16F5-4CB9-BE7A-16563383C1FA}"/>
    <cellStyle name="Komma 2 3 2" xfId="39" xr:uid="{6893ED89-30C1-49B0-8809-A72CE1B2A202}"/>
    <cellStyle name="Komma 2 3 2 2" xfId="71" xr:uid="{BF0A6F92-C83C-4853-B947-104BF0C30B7C}"/>
    <cellStyle name="Komma 2 3 3" xfId="59" xr:uid="{764E9B4A-01B5-4AB4-BBCA-79F87DE348F9}"/>
    <cellStyle name="Komma 2 4" xfId="16" xr:uid="{9498FD9F-C2B2-4131-9631-88F43CE66966}"/>
    <cellStyle name="Komma 2 4 2" xfId="49" xr:uid="{4C64F445-6CF7-4189-94E3-1C48B06E2AA2}"/>
    <cellStyle name="Komma 2 5" xfId="30" xr:uid="{8866CF6C-D072-4FCA-8DB3-D1F3ED5923A0}"/>
    <cellStyle name="Komma 2 5 2" xfId="62" xr:uid="{34855EEB-725C-4DB7-A619-C91066A9A8F3}"/>
    <cellStyle name="Komma 2 6" xfId="41" xr:uid="{C5533884-1087-4059-A0DE-E1BA690F4621}"/>
    <cellStyle name="Komma 3" xfId="9" xr:uid="{F26069B0-14A5-4BD6-A0E4-34D34C4B37BE}"/>
    <cellStyle name="Komma 3 2" xfId="15" xr:uid="{47C0CE39-1AA9-4C6F-85AE-5CA92216F8A3}"/>
    <cellStyle name="Komma 3 2 2" xfId="24" xr:uid="{148E1969-E6F5-411B-A96A-8BA148938729}"/>
    <cellStyle name="Komma 3 2 2 2" xfId="56" xr:uid="{5A50E6CF-60B8-4233-9BF5-F28D6F451DC2}"/>
    <cellStyle name="Komma 3 2 3" xfId="37" xr:uid="{947F9D9F-5D1E-4341-846A-5E3CFA664B73}"/>
    <cellStyle name="Komma 3 2 3 2" xfId="69" xr:uid="{C1871BC0-0E3F-44C0-9CDB-3555B0038C1D}"/>
    <cellStyle name="Komma 3 2 4" xfId="48" xr:uid="{9007414B-6150-4A5C-A0A2-0B4000F9D11F}"/>
    <cellStyle name="Komma 3 3" xfId="28" xr:uid="{539EE708-5806-406C-ACE0-592118BCB1EA}"/>
    <cellStyle name="Komma 3 3 2" xfId="40" xr:uid="{A9A21438-70BA-43D1-9E62-9709557A78DF}"/>
    <cellStyle name="Komma 3 3 2 2" xfId="72" xr:uid="{C267E89A-E92E-4FE2-84AA-40B5F8C84ABB}"/>
    <cellStyle name="Komma 3 3 3" xfId="60" xr:uid="{81785601-E2C9-47A9-AFC1-240BAE0FB1DC}"/>
    <cellStyle name="Komma 3 4" xfId="19" xr:uid="{3BC70C7B-D8CB-4580-A396-539D6E508D67}"/>
    <cellStyle name="Komma 3 4 2" xfId="51" xr:uid="{1E9F7DB1-7DAA-4035-A9D8-5EF652DC175B}"/>
    <cellStyle name="Komma 3 5" xfId="32" xr:uid="{6C894ABB-F389-4926-91D5-1B84B090D198}"/>
    <cellStyle name="Komma 3 5 2" xfId="64" xr:uid="{36D04612-F5B3-429F-B0E0-8259BA514D6D}"/>
    <cellStyle name="Komma 3 6" xfId="43" xr:uid="{B9161BE4-926E-4C49-BA4F-9BEE33BD4CCB}"/>
    <cellStyle name="Komma 4" xfId="13" xr:uid="{4614E4BC-C4F4-489A-81E6-33D9D302CBD8}"/>
    <cellStyle name="Komma 4 2" xfId="22" xr:uid="{3499065C-5E0B-4F23-BEDE-F0CEFE1FDE59}"/>
    <cellStyle name="Komma 4 2 2" xfId="54" xr:uid="{82B4AF04-3D23-47DA-A948-EA47413CD308}"/>
    <cellStyle name="Komma 4 3" xfId="35" xr:uid="{6CEE6E9D-FAA4-400B-A8BA-40DC3B6D67AF}"/>
    <cellStyle name="Komma 4 3 2" xfId="67" xr:uid="{B78F37C1-36AA-4046-9AD7-9DDC5A08E011}"/>
    <cellStyle name="Komma 4 4" xfId="46" xr:uid="{2B54F1D3-EA33-43A9-B7E0-0F069DC329BC}"/>
    <cellStyle name="Komma 5" xfId="20" xr:uid="{D11AD451-898D-439A-BA50-793A3CAE4E0C}"/>
    <cellStyle name="Komma 5 2" xfId="33" xr:uid="{45B0F24A-82C1-48D5-B600-273D33073AED}"/>
    <cellStyle name="Komma 5 2 2" xfId="65" xr:uid="{20D4F8BD-7A78-4DDD-AB38-CC30C9EE24E1}"/>
    <cellStyle name="Komma 5 3" xfId="52" xr:uid="{525EDC9C-CA50-4920-AB30-BC1B76366180}"/>
    <cellStyle name="Komma 6" xfId="26" xr:uid="{68199160-5245-4055-B354-D193F50F1DB1}"/>
    <cellStyle name="Komma 6 2" xfId="38" xr:uid="{578780E3-7E5F-4A9D-A0D4-BBF978F180CC}"/>
    <cellStyle name="Komma 6 2 2" xfId="70" xr:uid="{3B512EFF-B544-4DFE-BC8B-2D951A59C5E1}"/>
    <cellStyle name="Komma 6 3" xfId="58" xr:uid="{6EABA050-3B2F-4052-B526-E42980C30235}"/>
    <cellStyle name="Komma 7" xfId="44" xr:uid="{85FC4D08-8FD5-4B18-94C1-FA77A9669784}"/>
    <cellStyle name="Komma 8" xfId="11" xr:uid="{3964D9CD-528D-45A4-8563-858A484CEE79}"/>
    <cellStyle name="Standard" xfId="0" builtinId="0"/>
    <cellStyle name="Standard 2" xfId="1" xr:uid="{7C27FBF9-C6FF-4091-982A-1AE1912816FD}"/>
    <cellStyle name="Standard 2 2" xfId="6" xr:uid="{6C847B6C-3A84-4687-84E8-541955EA70FF}"/>
    <cellStyle name="Standard 2 3" xfId="8" xr:uid="{1DD0B27E-1558-4AFF-B3DD-5832221E00BB}"/>
    <cellStyle name="Standard 2 3 2" xfId="18" xr:uid="{F818E3E9-83DE-4508-B75E-1ABCC609AA91}"/>
    <cellStyle name="Standard 2 4" xfId="10" xr:uid="{3560B526-C0AD-4EEA-897D-1472DF0AE28B}"/>
    <cellStyle name="Standard 2 5" xfId="29" xr:uid="{C117743F-CE5D-4DDA-81C1-E3F1A4F0DBF6}"/>
    <cellStyle name="Standard 2 5 2" xfId="61" xr:uid="{A7C9428C-B212-4AE9-AF60-A6C427CB0B47}"/>
    <cellStyle name="Standard 3" xfId="4" xr:uid="{953F1B7A-97E9-49D6-A8D3-23E8B2163EBA}"/>
    <cellStyle name="Standard 3 2" xfId="7" xr:uid="{1F9A0735-E013-4C6C-9E3F-4C658EC53097}"/>
    <cellStyle name="Style0" xfId="3" xr:uid="{74329724-928C-4376-BE26-CA373B9A7491}"/>
    <cellStyle name="Style0 2" xfId="25" xr:uid="{CD306A15-CBCD-44BD-AE89-CF6CA0D215B1}"/>
    <cellStyle name="Style0 2 2" xfId="57" xr:uid="{AE0D1487-6704-4DEE-9EB5-9FC6D7903C58}"/>
    <cellStyle name="Währung" xfId="73" builtinId="4"/>
    <cellStyle name="Währung 2" xfId="5" xr:uid="{CD67FB02-FF56-4422-9C84-1EF211F4AEEF}"/>
    <cellStyle name="Währung 2 2" xfId="17" xr:uid="{101DC3BB-64CD-46D6-9B3A-9D9AA25EBFB9}"/>
    <cellStyle name="Währung 2 2 2" xfId="50" xr:uid="{298BBB3B-FDF3-4FAF-9F61-FD515D5C1785}"/>
    <cellStyle name="Währung 2 3" xfId="31" xr:uid="{84BE9129-3D1C-4758-8D0B-837CCD30CB13}"/>
    <cellStyle name="Währung 2 3 2" xfId="63" xr:uid="{1C6D25C2-FBB3-4022-B867-EC4E05BCCFAC}"/>
    <cellStyle name="Währung 2 4" xfId="42" xr:uid="{6D730783-38F2-4021-913F-76BA8240A0A5}"/>
    <cellStyle name="Währung 3" xfId="21" xr:uid="{2F576332-3A91-416F-9C3E-2222A2A6BCE6}"/>
    <cellStyle name="Währung 3 2" xfId="34" xr:uid="{987B8AC7-22A0-4385-82A9-845ED9947BE2}"/>
    <cellStyle name="Währung 3 2 2" xfId="66" xr:uid="{250768D8-43D6-40F0-B6C6-FBC23399DF23}"/>
    <cellStyle name="Währung 3 3" xfId="53" xr:uid="{50BF024C-CB49-4A81-988A-E1A7025CE56E}"/>
    <cellStyle name="Währung 4" xfId="45" xr:uid="{7682FF59-FA3A-462B-A412-0EB50ED8544E}"/>
    <cellStyle name="Währung 5" xfId="12" xr:uid="{287230BC-764D-4718-82EF-0AE5409CD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18F9-DF48-40AC-9E38-2CEC2A2030C8}">
  <dimension ref="A1:AA52"/>
  <sheetViews>
    <sheetView tabSelected="1" topLeftCell="A29" workbookViewId="0">
      <selection activeCell="D58" sqref="D58"/>
    </sheetView>
  </sheetViews>
  <sheetFormatPr baseColWidth="10" defaultRowHeight="13.2"/>
  <cols>
    <col min="1" max="1" width="22.88671875" customWidth="1"/>
    <col min="15" max="15" width="18.21875" style="11" bestFit="1" customWidth="1"/>
  </cols>
  <sheetData>
    <row r="1" spans="1:27" ht="151.8000000000000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0" t="s">
        <v>25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119</v>
      </c>
      <c r="W1" s="2" t="s">
        <v>20</v>
      </c>
      <c r="X1" s="2" t="s">
        <v>21</v>
      </c>
      <c r="Y1" s="2" t="s">
        <v>22</v>
      </c>
      <c r="Z1" s="2" t="s">
        <v>23</v>
      </c>
      <c r="AA1" s="3" t="s">
        <v>24</v>
      </c>
    </row>
    <row r="2" spans="1:27">
      <c r="A2" t="s">
        <v>26</v>
      </c>
      <c r="B2" s="6">
        <v>8111</v>
      </c>
      <c r="C2" s="6" t="s">
        <v>74</v>
      </c>
      <c r="D2">
        <v>98.36</v>
      </c>
      <c r="E2">
        <v>97.82</v>
      </c>
      <c r="F2">
        <v>88.12</v>
      </c>
      <c r="G2">
        <v>90.31</v>
      </c>
      <c r="H2">
        <v>99.48</v>
      </c>
      <c r="I2">
        <v>1.54</v>
      </c>
      <c r="J2">
        <v>99.23</v>
      </c>
      <c r="K2">
        <v>0.41000000000000003</v>
      </c>
      <c r="L2">
        <v>100</v>
      </c>
      <c r="M2">
        <v>100</v>
      </c>
      <c r="N2" s="4">
        <v>3</v>
      </c>
      <c r="O2" s="11">
        <v>2009592.7999999998</v>
      </c>
      <c r="P2">
        <v>88.12</v>
      </c>
      <c r="Q2">
        <v>92.88</v>
      </c>
      <c r="R2">
        <f>Q2-P2</f>
        <v>4.7599999999999909</v>
      </c>
      <c r="S2">
        <v>92.93</v>
      </c>
      <c r="T2">
        <f>S2-Q2</f>
        <v>5.0000000000011369E-2</v>
      </c>
      <c r="U2">
        <f>S2-P2</f>
        <v>4.8100000000000023</v>
      </c>
      <c r="V2">
        <v>40.64</v>
      </c>
      <c r="W2">
        <v>70.739999999999995</v>
      </c>
      <c r="X2">
        <f>W2-V2</f>
        <v>30.099999999999994</v>
      </c>
      <c r="Y2">
        <v>70.89</v>
      </c>
      <c r="Z2">
        <f>Y2-W2</f>
        <v>0.15000000000000568</v>
      </c>
      <c r="AA2">
        <f>Y2-V2</f>
        <v>30.25</v>
      </c>
    </row>
    <row r="3" spans="1:27">
      <c r="A3" t="s">
        <v>27</v>
      </c>
      <c r="B3" s="6">
        <v>8115</v>
      </c>
      <c r="C3" s="6" t="s">
        <v>75</v>
      </c>
      <c r="D3">
        <v>98.21</v>
      </c>
      <c r="E3">
        <v>97.35</v>
      </c>
      <c r="F3">
        <v>88.41</v>
      </c>
      <c r="G3">
        <v>81.819999999999993</v>
      </c>
      <c r="H3">
        <v>98.19</v>
      </c>
      <c r="I3">
        <v>10.73</v>
      </c>
      <c r="J3">
        <v>95.3</v>
      </c>
      <c r="K3">
        <v>1.6500000000000001</v>
      </c>
      <c r="L3">
        <v>100</v>
      </c>
      <c r="M3">
        <v>99.55</v>
      </c>
      <c r="N3" s="4">
        <v>41</v>
      </c>
      <c r="O3" s="11">
        <v>7947114</v>
      </c>
      <c r="P3">
        <v>88.41</v>
      </c>
      <c r="Q3">
        <v>91.74</v>
      </c>
      <c r="R3" s="4">
        <f t="shared" ref="R3:R48" si="0">Q3-P3</f>
        <v>3.3299999999999983</v>
      </c>
      <c r="S3">
        <v>92.06</v>
      </c>
      <c r="T3" s="4">
        <f t="shared" ref="T3:T48" si="1">S3-Q3</f>
        <v>0.32000000000000739</v>
      </c>
      <c r="U3" s="4">
        <f t="shared" ref="U3:U48" si="2">S3-P3</f>
        <v>3.6500000000000057</v>
      </c>
      <c r="V3">
        <v>53.02</v>
      </c>
      <c r="W3">
        <v>67.38</v>
      </c>
      <c r="X3" s="4">
        <f t="shared" ref="X3:X48" si="3">W3-V3</f>
        <v>14.359999999999992</v>
      </c>
      <c r="Y3">
        <v>67.72</v>
      </c>
      <c r="Z3" s="4">
        <f t="shared" ref="Z3:Z48" si="4">Y3-W3</f>
        <v>0.34000000000000341</v>
      </c>
      <c r="AA3" s="4">
        <f t="shared" ref="AA3:AA48" si="5">Y3-V3</f>
        <v>14.699999999999996</v>
      </c>
    </row>
    <row r="4" spans="1:27">
      <c r="A4" t="s">
        <v>28</v>
      </c>
      <c r="B4" s="6">
        <v>8116</v>
      </c>
      <c r="C4" s="6" t="s">
        <v>76</v>
      </c>
      <c r="D4">
        <v>96.6</v>
      </c>
      <c r="E4">
        <v>94.88</v>
      </c>
      <c r="F4">
        <v>76.59</v>
      </c>
      <c r="G4">
        <v>69.19</v>
      </c>
      <c r="H4">
        <v>99.07</v>
      </c>
      <c r="I4">
        <v>9.17</v>
      </c>
      <c r="J4">
        <v>98.12</v>
      </c>
      <c r="K4">
        <v>0.53</v>
      </c>
      <c r="L4">
        <v>100</v>
      </c>
      <c r="M4">
        <v>99.93</v>
      </c>
      <c r="N4" s="4">
        <v>88</v>
      </c>
      <c r="O4" s="11">
        <v>33496851.699999996</v>
      </c>
      <c r="P4">
        <v>76.59</v>
      </c>
      <c r="Q4">
        <v>81.41</v>
      </c>
      <c r="R4" s="4">
        <f t="shared" si="0"/>
        <v>4.8199999999999932</v>
      </c>
      <c r="S4">
        <v>83.68</v>
      </c>
      <c r="T4" s="4">
        <f t="shared" si="1"/>
        <v>2.2700000000000102</v>
      </c>
      <c r="U4" s="4">
        <f t="shared" si="2"/>
        <v>7.0900000000000034</v>
      </c>
      <c r="V4">
        <v>37.01</v>
      </c>
      <c r="W4">
        <v>51.68</v>
      </c>
      <c r="X4" s="4">
        <f t="shared" si="3"/>
        <v>14.670000000000002</v>
      </c>
      <c r="Y4">
        <v>54.3</v>
      </c>
      <c r="Z4" s="4">
        <f t="shared" si="4"/>
        <v>2.6199999999999974</v>
      </c>
      <c r="AA4" s="4">
        <f t="shared" si="5"/>
        <v>17.29</v>
      </c>
    </row>
    <row r="5" spans="1:27">
      <c r="A5" t="s">
        <v>29</v>
      </c>
      <c r="B5" s="6">
        <v>8117</v>
      </c>
      <c r="C5" s="6" t="s">
        <v>77</v>
      </c>
      <c r="D5">
        <v>97.09</v>
      </c>
      <c r="E5">
        <v>96.32</v>
      </c>
      <c r="F5">
        <v>84.38</v>
      </c>
      <c r="G5">
        <v>84</v>
      </c>
      <c r="H5">
        <v>97.8</v>
      </c>
      <c r="I5">
        <v>16.86</v>
      </c>
      <c r="J5">
        <v>94.99</v>
      </c>
      <c r="K5">
        <v>1.67</v>
      </c>
      <c r="L5">
        <v>100</v>
      </c>
      <c r="M5">
        <v>99.83</v>
      </c>
      <c r="N5" s="4">
        <v>54</v>
      </c>
      <c r="O5" s="11">
        <v>59475023.809999995</v>
      </c>
      <c r="P5">
        <v>84.38</v>
      </c>
      <c r="Q5">
        <v>85.53</v>
      </c>
      <c r="R5" s="4">
        <f t="shared" si="0"/>
        <v>1.1500000000000057</v>
      </c>
      <c r="S5">
        <v>92.72</v>
      </c>
      <c r="T5" s="4">
        <f t="shared" si="1"/>
        <v>7.1899999999999977</v>
      </c>
      <c r="U5" s="4">
        <f t="shared" si="2"/>
        <v>8.3400000000000034</v>
      </c>
      <c r="V5">
        <v>30.78</v>
      </c>
      <c r="W5">
        <v>46.4</v>
      </c>
      <c r="X5" s="4">
        <f t="shared" si="3"/>
        <v>15.619999999999997</v>
      </c>
      <c r="Y5">
        <v>53.9</v>
      </c>
      <c r="Z5" s="4">
        <f t="shared" si="4"/>
        <v>7.5</v>
      </c>
      <c r="AA5" s="4">
        <f t="shared" si="5"/>
        <v>23.119999999999997</v>
      </c>
    </row>
    <row r="6" spans="1:27">
      <c r="A6" t="s">
        <v>30</v>
      </c>
      <c r="B6" s="6">
        <v>8118</v>
      </c>
      <c r="C6" s="6" t="s">
        <v>78</v>
      </c>
      <c r="D6">
        <v>97.19</v>
      </c>
      <c r="E6">
        <v>96.46</v>
      </c>
      <c r="F6">
        <v>85.2</v>
      </c>
      <c r="G6">
        <v>90.37</v>
      </c>
      <c r="H6">
        <v>99.66</v>
      </c>
      <c r="I6">
        <v>4.9000000000000004</v>
      </c>
      <c r="J6">
        <v>97.98</v>
      </c>
      <c r="K6">
        <v>0.27</v>
      </c>
      <c r="L6">
        <v>100</v>
      </c>
      <c r="M6">
        <v>99.87</v>
      </c>
      <c r="N6" s="4">
        <v>100</v>
      </c>
      <c r="O6" s="11">
        <v>39816635.199999988</v>
      </c>
      <c r="P6">
        <v>85.2</v>
      </c>
      <c r="Q6">
        <v>88.32</v>
      </c>
      <c r="R6" s="4">
        <f t="shared" si="0"/>
        <v>3.1199999999999903</v>
      </c>
      <c r="S6">
        <v>91.13</v>
      </c>
      <c r="T6" s="4">
        <f t="shared" si="1"/>
        <v>2.8100000000000023</v>
      </c>
      <c r="U6" s="4">
        <f t="shared" si="2"/>
        <v>5.9299999999999926</v>
      </c>
      <c r="V6">
        <v>54.3</v>
      </c>
      <c r="W6">
        <v>64.290000000000006</v>
      </c>
      <c r="X6" s="4">
        <f t="shared" si="3"/>
        <v>9.9900000000000091</v>
      </c>
      <c r="Y6">
        <v>67.47</v>
      </c>
      <c r="Z6" s="4">
        <f t="shared" si="4"/>
        <v>3.1799999999999926</v>
      </c>
      <c r="AA6" s="4">
        <f t="shared" si="5"/>
        <v>13.170000000000002</v>
      </c>
    </row>
    <row r="7" spans="1:27">
      <c r="A7" t="s">
        <v>31</v>
      </c>
      <c r="B7" s="6">
        <v>8119</v>
      </c>
      <c r="C7" s="6" t="s">
        <v>79</v>
      </c>
      <c r="D7">
        <v>97.55</v>
      </c>
      <c r="E7">
        <v>96.33</v>
      </c>
      <c r="F7">
        <v>81.39</v>
      </c>
      <c r="G7">
        <v>84.36</v>
      </c>
      <c r="H7">
        <v>98.24</v>
      </c>
      <c r="I7">
        <v>16.28</v>
      </c>
      <c r="J7">
        <v>95.93</v>
      </c>
      <c r="K7">
        <v>1.22</v>
      </c>
      <c r="L7">
        <v>99.96</v>
      </c>
      <c r="M7">
        <v>99.66</v>
      </c>
      <c r="N7" s="4">
        <v>57</v>
      </c>
      <c r="O7" s="11">
        <v>61744483.700000003</v>
      </c>
      <c r="P7">
        <v>81.39</v>
      </c>
      <c r="Q7">
        <v>85.69</v>
      </c>
      <c r="R7" s="4">
        <f t="shared" si="0"/>
        <v>4.2999999999999972</v>
      </c>
      <c r="S7">
        <v>89.5</v>
      </c>
      <c r="T7" s="4">
        <f t="shared" si="1"/>
        <v>3.8100000000000023</v>
      </c>
      <c r="U7" s="4">
        <f t="shared" si="2"/>
        <v>8.11</v>
      </c>
      <c r="V7">
        <v>43.95</v>
      </c>
      <c r="W7">
        <v>59.52</v>
      </c>
      <c r="X7" s="4">
        <f t="shared" si="3"/>
        <v>15.57</v>
      </c>
      <c r="Y7">
        <v>63.5</v>
      </c>
      <c r="Z7" s="4">
        <f t="shared" si="4"/>
        <v>3.9799999999999969</v>
      </c>
      <c r="AA7" s="4">
        <f t="shared" si="5"/>
        <v>19.549999999999997</v>
      </c>
    </row>
    <row r="8" spans="1:27">
      <c r="A8" t="s">
        <v>32</v>
      </c>
      <c r="B8" s="6">
        <v>8121</v>
      </c>
      <c r="C8" s="6" t="s">
        <v>80</v>
      </c>
      <c r="D8">
        <v>97</v>
      </c>
      <c r="E8">
        <v>89.77</v>
      </c>
      <c r="F8">
        <v>87</v>
      </c>
      <c r="G8">
        <v>79.709999999999994</v>
      </c>
      <c r="H8">
        <v>99.89</v>
      </c>
      <c r="I8">
        <v>5.12</v>
      </c>
      <c r="J8">
        <v>99.3</v>
      </c>
      <c r="K8">
        <v>0.04</v>
      </c>
      <c r="L8">
        <v>100</v>
      </c>
      <c r="M8">
        <v>99.98</v>
      </c>
      <c r="N8" s="4">
        <v>1</v>
      </c>
      <c r="O8" s="11">
        <v>1525275.6</v>
      </c>
      <c r="P8">
        <v>87</v>
      </c>
      <c r="Q8">
        <v>97.77</v>
      </c>
      <c r="R8" s="4">
        <f t="shared" si="0"/>
        <v>10.769999999999996</v>
      </c>
      <c r="S8">
        <v>97.78</v>
      </c>
      <c r="T8" s="4">
        <f t="shared" si="1"/>
        <v>1.0000000000005116E-2</v>
      </c>
      <c r="U8" s="4">
        <f t="shared" si="2"/>
        <v>10.780000000000001</v>
      </c>
      <c r="V8">
        <v>56.9</v>
      </c>
      <c r="W8">
        <v>96.82</v>
      </c>
      <c r="X8" s="4">
        <f t="shared" si="3"/>
        <v>39.919999999999995</v>
      </c>
      <c r="Y8">
        <v>96.82</v>
      </c>
      <c r="Z8" s="4">
        <f t="shared" si="4"/>
        <v>0</v>
      </c>
      <c r="AA8" s="4">
        <f t="shared" si="5"/>
        <v>39.919999999999995</v>
      </c>
    </row>
    <row r="9" spans="1:27">
      <c r="A9" t="s">
        <v>33</v>
      </c>
      <c r="B9" s="6">
        <v>8125</v>
      </c>
      <c r="C9" s="6" t="s">
        <v>81</v>
      </c>
      <c r="D9">
        <v>96.54</v>
      </c>
      <c r="E9">
        <v>95.33</v>
      </c>
      <c r="F9">
        <v>85.55</v>
      </c>
      <c r="G9">
        <v>84.35</v>
      </c>
      <c r="H9">
        <v>98.63</v>
      </c>
      <c r="I9">
        <v>11.07</v>
      </c>
      <c r="J9">
        <v>96.21</v>
      </c>
      <c r="K9">
        <v>1.01</v>
      </c>
      <c r="L9">
        <v>99.94</v>
      </c>
      <c r="M9">
        <v>99.44</v>
      </c>
      <c r="N9" s="4">
        <v>40</v>
      </c>
      <c r="O9" s="11">
        <v>22781686.019999996</v>
      </c>
      <c r="P9">
        <v>85.55</v>
      </c>
      <c r="Q9">
        <v>90.24</v>
      </c>
      <c r="R9" s="4">
        <f t="shared" si="0"/>
        <v>4.6899999999999977</v>
      </c>
      <c r="S9">
        <v>92.2</v>
      </c>
      <c r="T9" s="4">
        <f t="shared" si="1"/>
        <v>1.960000000000008</v>
      </c>
      <c r="U9" s="4">
        <f t="shared" si="2"/>
        <v>6.6500000000000057</v>
      </c>
      <c r="V9">
        <v>75.41</v>
      </c>
      <c r="W9">
        <v>84.35</v>
      </c>
      <c r="X9" s="4">
        <f t="shared" si="3"/>
        <v>8.9399999999999977</v>
      </c>
      <c r="Y9">
        <v>86.35</v>
      </c>
      <c r="Z9" s="4">
        <f t="shared" si="4"/>
        <v>2</v>
      </c>
      <c r="AA9" s="4">
        <f t="shared" si="5"/>
        <v>10.939999999999998</v>
      </c>
    </row>
    <row r="10" spans="1:27">
      <c r="A10" t="s">
        <v>34</v>
      </c>
      <c r="B10" s="6">
        <v>8126</v>
      </c>
      <c r="C10" s="6" t="s">
        <v>82</v>
      </c>
      <c r="D10">
        <v>93.15</v>
      </c>
      <c r="E10">
        <v>87.11</v>
      </c>
      <c r="F10">
        <v>78.709999999999994</v>
      </c>
      <c r="G10">
        <v>91.07</v>
      </c>
      <c r="H10">
        <v>97.29</v>
      </c>
      <c r="I10">
        <v>18.399999999999999</v>
      </c>
      <c r="J10">
        <v>95.18</v>
      </c>
      <c r="K10">
        <v>2.12</v>
      </c>
      <c r="L10">
        <v>99.29</v>
      </c>
      <c r="M10">
        <v>97.88</v>
      </c>
      <c r="N10" s="4">
        <v>37</v>
      </c>
      <c r="O10" s="11">
        <v>64084064.540000014</v>
      </c>
      <c r="P10">
        <v>78.709999999999994</v>
      </c>
      <c r="Q10">
        <v>81.010000000000005</v>
      </c>
      <c r="R10" s="4">
        <f t="shared" si="0"/>
        <v>2.3000000000000114</v>
      </c>
      <c r="S10">
        <v>95.82</v>
      </c>
      <c r="T10" s="4">
        <f t="shared" si="1"/>
        <v>14.809999999999988</v>
      </c>
      <c r="U10" s="4">
        <f t="shared" si="2"/>
        <v>17.11</v>
      </c>
      <c r="V10">
        <v>44.58</v>
      </c>
      <c r="W10">
        <v>61.24</v>
      </c>
      <c r="X10" s="4">
        <f t="shared" si="3"/>
        <v>16.660000000000004</v>
      </c>
      <c r="Y10">
        <v>78.569999999999993</v>
      </c>
      <c r="Z10" s="4">
        <f t="shared" si="4"/>
        <v>17.329999999999991</v>
      </c>
      <c r="AA10" s="4">
        <f t="shared" si="5"/>
        <v>33.989999999999995</v>
      </c>
    </row>
    <row r="11" spans="1:27">
      <c r="A11" t="s">
        <v>35</v>
      </c>
      <c r="B11" s="6">
        <v>8127</v>
      </c>
      <c r="C11" s="6" t="s">
        <v>83</v>
      </c>
      <c r="D11">
        <v>95.34</v>
      </c>
      <c r="E11">
        <v>91.34</v>
      </c>
      <c r="F11">
        <v>73.680000000000007</v>
      </c>
      <c r="G11">
        <v>73.08</v>
      </c>
      <c r="H11">
        <v>96.97</v>
      </c>
      <c r="I11">
        <v>19.329999999999998</v>
      </c>
      <c r="J11">
        <v>92.33</v>
      </c>
      <c r="K11">
        <v>2.4500000000000002</v>
      </c>
      <c r="L11">
        <v>99.72</v>
      </c>
      <c r="M11">
        <v>98.46</v>
      </c>
      <c r="N11" s="4">
        <v>111</v>
      </c>
      <c r="O11" s="11">
        <v>174080950.62000003</v>
      </c>
      <c r="P11">
        <v>73.680000000000007</v>
      </c>
      <c r="Q11">
        <v>73.849999999999994</v>
      </c>
      <c r="R11" s="4">
        <f t="shared" si="0"/>
        <v>0.16999999999998749</v>
      </c>
      <c r="S11">
        <v>92.01</v>
      </c>
      <c r="T11" s="4">
        <f t="shared" si="1"/>
        <v>18.160000000000011</v>
      </c>
      <c r="U11" s="4">
        <f t="shared" si="2"/>
        <v>18.329999999999998</v>
      </c>
      <c r="V11">
        <v>18.07</v>
      </c>
      <c r="W11">
        <v>20.41</v>
      </c>
      <c r="X11" s="4">
        <f t="shared" si="3"/>
        <v>2.34</v>
      </c>
      <c r="Y11">
        <v>39.15</v>
      </c>
      <c r="Z11" s="4">
        <f t="shared" si="4"/>
        <v>18.739999999999998</v>
      </c>
      <c r="AA11" s="4">
        <f t="shared" si="5"/>
        <v>21.08</v>
      </c>
    </row>
    <row r="12" spans="1:27">
      <c r="A12" t="s">
        <v>36</v>
      </c>
      <c r="B12" s="6">
        <v>8128</v>
      </c>
      <c r="C12" s="6" t="s">
        <v>84</v>
      </c>
      <c r="D12">
        <v>96.72</v>
      </c>
      <c r="E12">
        <v>93.94</v>
      </c>
      <c r="F12">
        <v>54.69</v>
      </c>
      <c r="G12">
        <v>89.16</v>
      </c>
      <c r="H12">
        <v>98.35</v>
      </c>
      <c r="I12">
        <v>19.84</v>
      </c>
      <c r="J12">
        <v>94.51</v>
      </c>
      <c r="K12">
        <v>1.1599999999999999</v>
      </c>
      <c r="L12">
        <v>99.53</v>
      </c>
      <c r="M12">
        <v>96.66</v>
      </c>
      <c r="N12" s="4">
        <v>2</v>
      </c>
      <c r="O12" s="11">
        <v>12349424.4</v>
      </c>
      <c r="P12">
        <v>54.69</v>
      </c>
      <c r="Q12">
        <v>60.67</v>
      </c>
      <c r="R12" s="4">
        <f t="shared" si="0"/>
        <v>5.980000000000004</v>
      </c>
      <c r="S12">
        <v>60.71</v>
      </c>
      <c r="T12" s="4">
        <f t="shared" si="1"/>
        <v>3.9999999999999147E-2</v>
      </c>
      <c r="U12" s="4">
        <f t="shared" si="2"/>
        <v>6.0200000000000031</v>
      </c>
      <c r="V12">
        <v>7.69</v>
      </c>
      <c r="W12">
        <v>20.34</v>
      </c>
      <c r="X12" s="4">
        <f t="shared" si="3"/>
        <v>12.649999999999999</v>
      </c>
      <c r="Y12">
        <v>20.38</v>
      </c>
      <c r="Z12" s="4">
        <f t="shared" si="4"/>
        <v>3.9999999999999147E-2</v>
      </c>
      <c r="AA12" s="4">
        <f t="shared" si="5"/>
        <v>12.689999999999998</v>
      </c>
    </row>
    <row r="13" spans="1:27">
      <c r="A13" t="s">
        <v>37</v>
      </c>
      <c r="B13" s="6">
        <v>8135</v>
      </c>
      <c r="C13" s="6" t="s">
        <v>85</v>
      </c>
      <c r="D13">
        <v>97.2</v>
      </c>
      <c r="E13">
        <v>92.15</v>
      </c>
      <c r="F13">
        <v>65.849999999999994</v>
      </c>
      <c r="G13">
        <v>65.150000000000006</v>
      </c>
      <c r="H13">
        <v>96.16</v>
      </c>
      <c r="I13">
        <v>14.42</v>
      </c>
      <c r="J13">
        <v>91.93</v>
      </c>
      <c r="K13">
        <v>3.11</v>
      </c>
      <c r="L13">
        <v>99.97</v>
      </c>
      <c r="M13">
        <v>99.81</v>
      </c>
      <c r="N13" s="4">
        <v>44</v>
      </c>
      <c r="O13" s="11">
        <v>33987247.25</v>
      </c>
      <c r="P13">
        <v>65.849999999999994</v>
      </c>
      <c r="Q13">
        <v>70.599999999999994</v>
      </c>
      <c r="R13" s="4">
        <f t="shared" si="0"/>
        <v>4.75</v>
      </c>
      <c r="S13">
        <v>73.94</v>
      </c>
      <c r="T13" s="4">
        <f t="shared" si="1"/>
        <v>3.3400000000000034</v>
      </c>
      <c r="U13" s="4">
        <f t="shared" si="2"/>
        <v>8.0900000000000034</v>
      </c>
      <c r="V13">
        <v>11.47</v>
      </c>
      <c r="W13">
        <v>31.09</v>
      </c>
      <c r="X13" s="4">
        <f t="shared" si="3"/>
        <v>19.619999999999997</v>
      </c>
      <c r="Y13">
        <v>34.799999999999997</v>
      </c>
      <c r="Z13" s="4">
        <f t="shared" si="4"/>
        <v>3.7099999999999973</v>
      </c>
      <c r="AA13" s="4">
        <f t="shared" si="5"/>
        <v>23.33</v>
      </c>
    </row>
    <row r="14" spans="1:27">
      <c r="A14" t="s">
        <v>38</v>
      </c>
      <c r="B14" s="6">
        <v>8136</v>
      </c>
      <c r="C14" s="6" t="s">
        <v>86</v>
      </c>
      <c r="D14">
        <v>95.84</v>
      </c>
      <c r="E14">
        <v>89.54</v>
      </c>
      <c r="F14">
        <v>73.760000000000005</v>
      </c>
      <c r="G14">
        <v>78.41</v>
      </c>
      <c r="H14">
        <v>97.29</v>
      </c>
      <c r="I14">
        <v>15.22</v>
      </c>
      <c r="J14">
        <v>94.57</v>
      </c>
      <c r="K14">
        <v>2.21</v>
      </c>
      <c r="L14">
        <v>99.94</v>
      </c>
      <c r="M14">
        <v>99.75</v>
      </c>
      <c r="N14" s="4">
        <v>256</v>
      </c>
      <c r="O14" s="11">
        <v>180916723.04000008</v>
      </c>
      <c r="P14">
        <v>73.760000000000005</v>
      </c>
      <c r="Q14">
        <v>75.63</v>
      </c>
      <c r="R14" s="4">
        <f t="shared" si="0"/>
        <v>1.8699999999999903</v>
      </c>
      <c r="S14">
        <v>88.45</v>
      </c>
      <c r="T14" s="4">
        <f t="shared" si="1"/>
        <v>12.820000000000007</v>
      </c>
      <c r="U14" s="4">
        <f t="shared" si="2"/>
        <v>14.689999999999998</v>
      </c>
      <c r="V14">
        <v>29.39</v>
      </c>
      <c r="W14">
        <v>38.369999999999997</v>
      </c>
      <c r="X14" s="4">
        <f t="shared" si="3"/>
        <v>8.9799999999999969</v>
      </c>
      <c r="Y14">
        <v>52.94</v>
      </c>
      <c r="Z14" s="4">
        <f t="shared" si="4"/>
        <v>14.57</v>
      </c>
      <c r="AA14" s="4">
        <f t="shared" si="5"/>
        <v>23.549999999999997</v>
      </c>
    </row>
    <row r="15" spans="1:27">
      <c r="A15" t="s">
        <v>39</v>
      </c>
      <c r="B15" s="6">
        <v>8211</v>
      </c>
      <c r="C15" s="6" t="s">
        <v>87</v>
      </c>
      <c r="D15">
        <v>98.6</v>
      </c>
      <c r="E15">
        <v>97.74</v>
      </c>
      <c r="F15">
        <v>57.21</v>
      </c>
      <c r="G15">
        <v>40</v>
      </c>
      <c r="H15">
        <v>89.9</v>
      </c>
      <c r="I15">
        <v>27.21</v>
      </c>
      <c r="J15">
        <v>87.22</v>
      </c>
      <c r="K15">
        <v>8.9</v>
      </c>
      <c r="L15">
        <v>99.87</v>
      </c>
      <c r="M15">
        <v>99.52</v>
      </c>
      <c r="N15">
        <v>0</v>
      </c>
      <c r="O15" s="11">
        <v>0</v>
      </c>
      <c r="P15">
        <v>57.21</v>
      </c>
      <c r="Q15">
        <v>99.33</v>
      </c>
      <c r="R15" s="4">
        <f t="shared" si="0"/>
        <v>42.12</v>
      </c>
      <c r="S15">
        <v>99.33</v>
      </c>
      <c r="T15" s="4">
        <f t="shared" si="1"/>
        <v>0</v>
      </c>
      <c r="U15" s="4">
        <f t="shared" si="2"/>
        <v>42.12</v>
      </c>
      <c r="V15">
        <v>5.81</v>
      </c>
      <c r="W15">
        <v>99.32</v>
      </c>
      <c r="X15" s="4">
        <f t="shared" si="3"/>
        <v>93.509999999999991</v>
      </c>
      <c r="Y15">
        <v>99.32</v>
      </c>
      <c r="Z15" s="4">
        <f t="shared" si="4"/>
        <v>0</v>
      </c>
      <c r="AA15" s="4">
        <f t="shared" si="5"/>
        <v>93.509999999999991</v>
      </c>
    </row>
    <row r="16" spans="1:27">
      <c r="A16" t="s">
        <v>40</v>
      </c>
      <c r="B16" s="6">
        <v>8212</v>
      </c>
      <c r="C16" s="6" t="s">
        <v>88</v>
      </c>
      <c r="D16">
        <v>99.07</v>
      </c>
      <c r="E16">
        <v>98.77</v>
      </c>
      <c r="F16">
        <v>94.97</v>
      </c>
      <c r="G16">
        <v>80.150000000000006</v>
      </c>
      <c r="H16">
        <v>100</v>
      </c>
      <c r="I16">
        <v>1.49</v>
      </c>
      <c r="J16">
        <v>99.84</v>
      </c>
      <c r="K16">
        <v>0</v>
      </c>
      <c r="L16">
        <v>100</v>
      </c>
      <c r="M16">
        <v>100</v>
      </c>
      <c r="N16" s="4">
        <v>4</v>
      </c>
      <c r="O16" s="11">
        <v>4916061</v>
      </c>
      <c r="P16">
        <v>94.97</v>
      </c>
      <c r="Q16">
        <v>96.21</v>
      </c>
      <c r="R16" s="4">
        <f t="shared" si="0"/>
        <v>1.2399999999999949</v>
      </c>
      <c r="S16">
        <v>96.29</v>
      </c>
      <c r="T16" s="4">
        <f t="shared" si="1"/>
        <v>8.0000000000012506E-2</v>
      </c>
      <c r="U16" s="4">
        <f t="shared" si="2"/>
        <v>1.3200000000000074</v>
      </c>
      <c r="V16">
        <v>45.32</v>
      </c>
      <c r="W16">
        <v>66.08</v>
      </c>
      <c r="X16" s="4">
        <f t="shared" si="3"/>
        <v>20.759999999999998</v>
      </c>
      <c r="Y16">
        <v>66.31</v>
      </c>
      <c r="Z16" s="4">
        <f t="shared" si="4"/>
        <v>0.23000000000000398</v>
      </c>
      <c r="AA16" s="4">
        <f t="shared" si="5"/>
        <v>20.990000000000002</v>
      </c>
    </row>
    <row r="17" spans="1:27">
      <c r="A17" t="s">
        <v>41</v>
      </c>
      <c r="B17" s="6">
        <v>8215</v>
      </c>
      <c r="C17" s="6" t="s">
        <v>89</v>
      </c>
      <c r="D17">
        <v>96.61</v>
      </c>
      <c r="E17">
        <v>92.09</v>
      </c>
      <c r="F17">
        <v>81.459999999999994</v>
      </c>
      <c r="G17">
        <v>84.39</v>
      </c>
      <c r="H17">
        <v>98.79</v>
      </c>
      <c r="I17">
        <v>10.18</v>
      </c>
      <c r="J17">
        <v>97.88</v>
      </c>
      <c r="K17">
        <v>0.74</v>
      </c>
      <c r="L17">
        <v>99.92</v>
      </c>
      <c r="M17">
        <v>99.85</v>
      </c>
      <c r="N17" s="4">
        <v>233</v>
      </c>
      <c r="O17" s="11">
        <v>49213677.989999995</v>
      </c>
      <c r="P17">
        <v>81.459999999999994</v>
      </c>
      <c r="Q17">
        <v>83.48</v>
      </c>
      <c r="R17" s="4">
        <f t="shared" si="0"/>
        <v>2.0200000000000102</v>
      </c>
      <c r="S17">
        <v>88.41</v>
      </c>
      <c r="T17" s="4">
        <f t="shared" si="1"/>
        <v>4.9299999999999926</v>
      </c>
      <c r="U17" s="4">
        <f t="shared" si="2"/>
        <v>6.9500000000000028</v>
      </c>
      <c r="V17">
        <v>28.86</v>
      </c>
      <c r="W17">
        <v>43.27</v>
      </c>
      <c r="X17" s="4">
        <f t="shared" si="3"/>
        <v>14.410000000000004</v>
      </c>
      <c r="Y17">
        <v>49.83</v>
      </c>
      <c r="Z17" s="4">
        <f t="shared" si="4"/>
        <v>6.5599999999999952</v>
      </c>
      <c r="AA17" s="4">
        <f t="shared" si="5"/>
        <v>20.97</v>
      </c>
    </row>
    <row r="18" spans="1:27">
      <c r="A18" t="s">
        <v>42</v>
      </c>
      <c r="B18" s="6">
        <v>8216</v>
      </c>
      <c r="C18" s="6" t="s">
        <v>90</v>
      </c>
      <c r="D18">
        <v>94.81</v>
      </c>
      <c r="E18">
        <v>93.61</v>
      </c>
      <c r="F18">
        <v>74.040000000000006</v>
      </c>
      <c r="G18">
        <v>86.73</v>
      </c>
      <c r="H18">
        <v>95.71</v>
      </c>
      <c r="I18">
        <v>21.78</v>
      </c>
      <c r="J18">
        <v>91.66</v>
      </c>
      <c r="K18">
        <v>3.63</v>
      </c>
      <c r="L18">
        <v>99.92</v>
      </c>
      <c r="M18">
        <v>99.88</v>
      </c>
      <c r="N18" s="4">
        <v>32</v>
      </c>
      <c r="O18" s="11">
        <v>22072109.700000003</v>
      </c>
      <c r="P18">
        <v>74.040000000000006</v>
      </c>
      <c r="Q18">
        <v>81.27</v>
      </c>
      <c r="R18" s="4">
        <f t="shared" si="0"/>
        <v>7.2299999999999898</v>
      </c>
      <c r="S18">
        <v>83.01</v>
      </c>
      <c r="T18" s="4">
        <f t="shared" si="1"/>
        <v>1.7400000000000091</v>
      </c>
      <c r="U18" s="4">
        <f t="shared" si="2"/>
        <v>8.9699999999999989</v>
      </c>
      <c r="V18">
        <v>34.340000000000003</v>
      </c>
      <c r="W18">
        <v>51.08</v>
      </c>
      <c r="X18" s="4">
        <f t="shared" si="3"/>
        <v>16.739999999999995</v>
      </c>
      <c r="Y18">
        <v>52.94</v>
      </c>
      <c r="Z18" s="4">
        <f t="shared" si="4"/>
        <v>1.8599999999999994</v>
      </c>
      <c r="AA18" s="4">
        <f t="shared" si="5"/>
        <v>18.599999999999994</v>
      </c>
    </row>
    <row r="19" spans="1:27">
      <c r="A19" t="s">
        <v>43</v>
      </c>
      <c r="B19" s="6">
        <v>8221</v>
      </c>
      <c r="C19" s="6" t="s">
        <v>91</v>
      </c>
      <c r="D19">
        <v>96.22</v>
      </c>
      <c r="E19">
        <v>95.99</v>
      </c>
      <c r="F19">
        <v>91.97</v>
      </c>
      <c r="G19">
        <v>84.15</v>
      </c>
      <c r="H19">
        <v>97.52</v>
      </c>
      <c r="I19">
        <v>16.580000000000002</v>
      </c>
      <c r="J19">
        <v>94.87</v>
      </c>
      <c r="K19">
        <v>1.4500000000000002</v>
      </c>
      <c r="L19">
        <v>100</v>
      </c>
      <c r="M19">
        <v>99.97</v>
      </c>
      <c r="N19" s="4">
        <v>2</v>
      </c>
      <c r="O19" s="11">
        <v>2329608.6</v>
      </c>
      <c r="P19">
        <v>91.97</v>
      </c>
      <c r="Q19">
        <v>94.07</v>
      </c>
      <c r="R19" s="4">
        <f t="shared" si="0"/>
        <v>2.0999999999999943</v>
      </c>
      <c r="S19">
        <v>94.94</v>
      </c>
      <c r="T19" s="4">
        <f t="shared" si="1"/>
        <v>0.87000000000000455</v>
      </c>
      <c r="U19" s="4">
        <f t="shared" si="2"/>
        <v>2.9699999999999989</v>
      </c>
      <c r="V19">
        <v>40.71</v>
      </c>
      <c r="W19">
        <v>70.22</v>
      </c>
      <c r="X19" s="4">
        <f t="shared" si="3"/>
        <v>29.509999999999998</v>
      </c>
      <c r="Y19">
        <v>71.36</v>
      </c>
      <c r="Z19" s="4">
        <f t="shared" si="4"/>
        <v>1.1400000000000006</v>
      </c>
      <c r="AA19" s="4">
        <f t="shared" si="5"/>
        <v>30.65</v>
      </c>
    </row>
    <row r="20" spans="1:27">
      <c r="A20" t="s">
        <v>44</v>
      </c>
      <c r="B20" s="6">
        <v>8222</v>
      </c>
      <c r="C20" s="6" t="s">
        <v>92</v>
      </c>
      <c r="D20">
        <v>97.47</v>
      </c>
      <c r="E20">
        <v>97.35</v>
      </c>
      <c r="F20">
        <v>95.41</v>
      </c>
      <c r="G20">
        <v>78.13</v>
      </c>
      <c r="H20">
        <v>100</v>
      </c>
      <c r="I20">
        <v>0.8</v>
      </c>
      <c r="J20">
        <v>99.68</v>
      </c>
      <c r="K20">
        <v>0</v>
      </c>
      <c r="L20">
        <v>100</v>
      </c>
      <c r="M20">
        <v>100</v>
      </c>
      <c r="N20">
        <v>0</v>
      </c>
      <c r="O20" s="11">
        <v>0</v>
      </c>
      <c r="P20">
        <v>95.41</v>
      </c>
      <c r="Q20">
        <v>97.99</v>
      </c>
      <c r="R20" s="4">
        <f t="shared" si="0"/>
        <v>2.5799999999999983</v>
      </c>
      <c r="S20">
        <v>97.99</v>
      </c>
      <c r="T20" s="4">
        <f t="shared" si="1"/>
        <v>0</v>
      </c>
      <c r="U20" s="4">
        <f t="shared" si="2"/>
        <v>2.5799999999999983</v>
      </c>
      <c r="V20">
        <v>42.53</v>
      </c>
      <c r="W20">
        <v>79.47</v>
      </c>
      <c r="X20" s="4">
        <f t="shared" si="3"/>
        <v>36.94</v>
      </c>
      <c r="Y20">
        <v>79.47</v>
      </c>
      <c r="Z20" s="4">
        <f t="shared" si="4"/>
        <v>0</v>
      </c>
      <c r="AA20" s="4">
        <f t="shared" si="5"/>
        <v>36.94</v>
      </c>
    </row>
    <row r="21" spans="1:27">
      <c r="A21" t="s">
        <v>45</v>
      </c>
      <c r="B21" s="6">
        <v>8225</v>
      </c>
      <c r="C21" s="6" t="s">
        <v>93</v>
      </c>
      <c r="D21">
        <v>95.28</v>
      </c>
      <c r="E21">
        <v>93.45</v>
      </c>
      <c r="F21">
        <v>60.96</v>
      </c>
      <c r="G21">
        <v>62.96</v>
      </c>
      <c r="H21">
        <v>97.8</v>
      </c>
      <c r="I21">
        <v>22.11</v>
      </c>
      <c r="J21">
        <v>94.48</v>
      </c>
      <c r="K21">
        <v>1.71</v>
      </c>
      <c r="L21">
        <v>99.9</v>
      </c>
      <c r="M21">
        <v>97.92</v>
      </c>
      <c r="N21">
        <v>1</v>
      </c>
      <c r="O21" s="11">
        <v>0</v>
      </c>
      <c r="P21">
        <v>60.96</v>
      </c>
      <c r="Q21">
        <v>63.06</v>
      </c>
      <c r="R21" s="4">
        <f t="shared" si="0"/>
        <v>2.1000000000000014</v>
      </c>
      <c r="S21">
        <v>63.06</v>
      </c>
      <c r="T21" s="4">
        <f t="shared" si="1"/>
        <v>0</v>
      </c>
      <c r="U21" s="4">
        <f t="shared" si="2"/>
        <v>2.1000000000000014</v>
      </c>
      <c r="V21">
        <v>37.979999999999997</v>
      </c>
      <c r="W21">
        <v>40.1</v>
      </c>
      <c r="X21" s="4">
        <f t="shared" si="3"/>
        <v>2.1200000000000045</v>
      </c>
      <c r="Y21">
        <v>40.1</v>
      </c>
      <c r="Z21" s="4">
        <f t="shared" si="4"/>
        <v>0</v>
      </c>
      <c r="AA21" s="4">
        <f t="shared" si="5"/>
        <v>2.1200000000000045</v>
      </c>
    </row>
    <row r="22" spans="1:27">
      <c r="A22" t="s">
        <v>46</v>
      </c>
      <c r="B22" s="6">
        <v>8226</v>
      </c>
      <c r="C22" s="6" t="s">
        <v>94</v>
      </c>
      <c r="D22">
        <v>97.44</v>
      </c>
      <c r="E22">
        <v>95.26</v>
      </c>
      <c r="F22">
        <v>85.66</v>
      </c>
      <c r="G22">
        <v>84.42</v>
      </c>
      <c r="H22">
        <v>98.1</v>
      </c>
      <c r="I22">
        <v>14.549999999999999</v>
      </c>
      <c r="J22">
        <v>94.18</v>
      </c>
      <c r="K22">
        <v>1.51</v>
      </c>
      <c r="L22">
        <v>99.96</v>
      </c>
      <c r="M22">
        <v>98.97</v>
      </c>
      <c r="N22" s="4">
        <v>134</v>
      </c>
      <c r="O22" s="11">
        <v>50494760.720000006</v>
      </c>
      <c r="P22">
        <v>85.66</v>
      </c>
      <c r="Q22">
        <v>90.63</v>
      </c>
      <c r="R22" s="4">
        <f t="shared" si="0"/>
        <v>4.9699999999999989</v>
      </c>
      <c r="S22">
        <v>92.5</v>
      </c>
      <c r="T22" s="4">
        <f t="shared" si="1"/>
        <v>1.8700000000000045</v>
      </c>
      <c r="U22" s="4">
        <f t="shared" si="2"/>
        <v>6.8400000000000034</v>
      </c>
      <c r="V22">
        <v>35.67</v>
      </c>
      <c r="W22">
        <v>51.81</v>
      </c>
      <c r="X22" s="4">
        <f t="shared" si="3"/>
        <v>16.14</v>
      </c>
      <c r="Y22">
        <v>54.57</v>
      </c>
      <c r="Z22" s="4">
        <f t="shared" si="4"/>
        <v>2.759999999999998</v>
      </c>
      <c r="AA22" s="4">
        <f t="shared" si="5"/>
        <v>18.899999999999999</v>
      </c>
    </row>
    <row r="23" spans="1:27">
      <c r="A23" t="s">
        <v>47</v>
      </c>
      <c r="B23" s="6">
        <v>8231</v>
      </c>
      <c r="C23" s="6" t="s">
        <v>95</v>
      </c>
      <c r="D23">
        <v>98.09</v>
      </c>
      <c r="E23">
        <v>97.65</v>
      </c>
      <c r="F23">
        <v>87.68</v>
      </c>
      <c r="G23">
        <v>83.64</v>
      </c>
      <c r="H23">
        <v>99.94</v>
      </c>
      <c r="I23">
        <v>8.83</v>
      </c>
      <c r="J23">
        <v>99.22</v>
      </c>
      <c r="K23">
        <v>0</v>
      </c>
      <c r="L23">
        <v>100</v>
      </c>
      <c r="M23">
        <v>100</v>
      </c>
      <c r="N23" s="4">
        <v>5</v>
      </c>
      <c r="O23" s="11">
        <v>5333809</v>
      </c>
      <c r="P23">
        <v>87.68</v>
      </c>
      <c r="Q23">
        <v>90.16</v>
      </c>
      <c r="R23" s="4">
        <f t="shared" si="0"/>
        <v>2.4799999999999898</v>
      </c>
      <c r="S23">
        <v>90.17</v>
      </c>
      <c r="T23" s="4">
        <f t="shared" si="1"/>
        <v>1.0000000000005116E-2</v>
      </c>
      <c r="U23" s="4">
        <f t="shared" si="2"/>
        <v>2.4899999999999949</v>
      </c>
      <c r="V23">
        <v>16.39</v>
      </c>
      <c r="W23">
        <v>36.04</v>
      </c>
      <c r="X23" s="4">
        <f t="shared" si="3"/>
        <v>19.649999999999999</v>
      </c>
      <c r="Y23">
        <v>36.049999999999997</v>
      </c>
      <c r="Z23" s="4">
        <f t="shared" si="4"/>
        <v>9.9999999999980105E-3</v>
      </c>
      <c r="AA23" s="4">
        <f t="shared" si="5"/>
        <v>19.659999999999997</v>
      </c>
    </row>
    <row r="24" spans="1:27">
      <c r="A24" t="s">
        <v>48</v>
      </c>
      <c r="B24" s="6">
        <v>8235</v>
      </c>
      <c r="C24" s="6" t="s">
        <v>96</v>
      </c>
      <c r="D24">
        <v>89.62</v>
      </c>
      <c r="E24">
        <v>86.23</v>
      </c>
      <c r="F24">
        <v>69.7</v>
      </c>
      <c r="G24">
        <v>87.21</v>
      </c>
      <c r="H24">
        <v>95.63</v>
      </c>
      <c r="I24">
        <v>27.060000000000002</v>
      </c>
      <c r="J24">
        <v>89.54</v>
      </c>
      <c r="K24">
        <v>3.51</v>
      </c>
      <c r="L24">
        <v>99.8</v>
      </c>
      <c r="M24">
        <v>99.14</v>
      </c>
      <c r="N24" s="4">
        <v>159</v>
      </c>
      <c r="O24" s="11">
        <v>76511733.009999976</v>
      </c>
      <c r="P24">
        <v>69.7</v>
      </c>
      <c r="Q24">
        <v>71.16</v>
      </c>
      <c r="R24" s="4">
        <f t="shared" si="0"/>
        <v>1.4599999999999937</v>
      </c>
      <c r="S24">
        <v>85.63</v>
      </c>
      <c r="T24" s="4">
        <f t="shared" si="1"/>
        <v>14.469999999999999</v>
      </c>
      <c r="U24" s="4">
        <f t="shared" si="2"/>
        <v>15.929999999999993</v>
      </c>
      <c r="V24">
        <v>24.9</v>
      </c>
      <c r="W24">
        <v>30.17</v>
      </c>
      <c r="X24" s="4">
        <f t="shared" si="3"/>
        <v>5.2700000000000031</v>
      </c>
      <c r="Y24">
        <v>47.51</v>
      </c>
      <c r="Z24" s="4">
        <f t="shared" si="4"/>
        <v>17.339999999999996</v>
      </c>
      <c r="AA24" s="4">
        <f t="shared" si="5"/>
        <v>22.61</v>
      </c>
    </row>
    <row r="25" spans="1:27">
      <c r="A25" t="s">
        <v>49</v>
      </c>
      <c r="B25" s="6">
        <v>8236</v>
      </c>
      <c r="C25" s="6" t="s">
        <v>97</v>
      </c>
      <c r="D25">
        <v>93.41</v>
      </c>
      <c r="E25">
        <v>89.37</v>
      </c>
      <c r="F25">
        <v>67.39</v>
      </c>
      <c r="G25">
        <v>65</v>
      </c>
      <c r="H25">
        <v>98.23</v>
      </c>
      <c r="I25">
        <v>10.25</v>
      </c>
      <c r="J25">
        <v>95.01</v>
      </c>
      <c r="K25">
        <v>1.5599999999999998</v>
      </c>
      <c r="L25">
        <v>99.97</v>
      </c>
      <c r="M25">
        <v>99.35</v>
      </c>
      <c r="N25" s="4">
        <v>75</v>
      </c>
      <c r="O25" s="11">
        <v>172161325.10999998</v>
      </c>
      <c r="P25">
        <v>67.39</v>
      </c>
      <c r="Q25">
        <v>74.55</v>
      </c>
      <c r="R25" s="4">
        <f t="shared" si="0"/>
        <v>7.1599999999999966</v>
      </c>
      <c r="S25">
        <v>88.44</v>
      </c>
      <c r="T25" s="4">
        <f t="shared" si="1"/>
        <v>13.89</v>
      </c>
      <c r="U25" s="4">
        <f t="shared" si="2"/>
        <v>21.049999999999997</v>
      </c>
      <c r="V25">
        <v>15.67</v>
      </c>
      <c r="W25">
        <v>48.22</v>
      </c>
      <c r="X25" s="4">
        <f t="shared" si="3"/>
        <v>32.549999999999997</v>
      </c>
      <c r="Y25">
        <v>69.239999999999995</v>
      </c>
      <c r="Z25" s="4">
        <f t="shared" si="4"/>
        <v>21.019999999999996</v>
      </c>
      <c r="AA25" s="4">
        <f t="shared" si="5"/>
        <v>53.569999999999993</v>
      </c>
    </row>
    <row r="26" spans="1:27">
      <c r="A26" t="s">
        <v>50</v>
      </c>
      <c r="B26" s="6">
        <v>8237</v>
      </c>
      <c r="C26" s="6" t="s">
        <v>98</v>
      </c>
      <c r="D26">
        <v>85.63</v>
      </c>
      <c r="E26">
        <v>81.8</v>
      </c>
      <c r="F26">
        <v>55.04</v>
      </c>
      <c r="G26">
        <v>65.28</v>
      </c>
      <c r="H26">
        <v>92.85</v>
      </c>
      <c r="I26">
        <v>32.08</v>
      </c>
      <c r="J26">
        <v>87.2</v>
      </c>
      <c r="K26">
        <v>6.18</v>
      </c>
      <c r="L26">
        <v>99.79</v>
      </c>
      <c r="M26">
        <v>98.12</v>
      </c>
      <c r="N26" s="4">
        <v>99</v>
      </c>
      <c r="O26" s="11">
        <v>116195490.60000004</v>
      </c>
      <c r="P26">
        <v>55.04</v>
      </c>
      <c r="Q26">
        <v>55.08</v>
      </c>
      <c r="R26" s="4">
        <f t="shared" si="0"/>
        <v>3.9999999999999147E-2</v>
      </c>
      <c r="S26">
        <v>76.73</v>
      </c>
      <c r="T26" s="4">
        <f t="shared" si="1"/>
        <v>21.650000000000006</v>
      </c>
      <c r="U26" s="4">
        <f t="shared" si="2"/>
        <v>21.690000000000005</v>
      </c>
      <c r="V26">
        <v>5.34</v>
      </c>
      <c r="W26">
        <v>5.51</v>
      </c>
      <c r="X26" s="4">
        <f t="shared" si="3"/>
        <v>0.16999999999999993</v>
      </c>
      <c r="Y26">
        <v>33.299999999999997</v>
      </c>
      <c r="Z26" s="4">
        <f t="shared" si="4"/>
        <v>27.79</v>
      </c>
      <c r="AA26" s="4">
        <f t="shared" si="5"/>
        <v>27.959999999999997</v>
      </c>
    </row>
    <row r="27" spans="1:27">
      <c r="A27" t="s">
        <v>51</v>
      </c>
      <c r="B27" s="6">
        <v>8311</v>
      </c>
      <c r="C27" s="6" t="s">
        <v>99</v>
      </c>
      <c r="D27">
        <v>98.54</v>
      </c>
      <c r="E27">
        <v>97.52</v>
      </c>
      <c r="F27">
        <v>91.31</v>
      </c>
      <c r="G27">
        <v>94.21</v>
      </c>
      <c r="H27">
        <v>99.58</v>
      </c>
      <c r="I27">
        <v>10.59</v>
      </c>
      <c r="J27">
        <v>93.84</v>
      </c>
      <c r="K27">
        <v>0.28999999999999998</v>
      </c>
      <c r="L27">
        <v>99.98</v>
      </c>
      <c r="M27">
        <v>99.52</v>
      </c>
      <c r="N27" s="4">
        <v>3</v>
      </c>
      <c r="O27" s="11">
        <v>1007450.25</v>
      </c>
      <c r="P27">
        <v>91.31</v>
      </c>
      <c r="Q27">
        <v>95.52</v>
      </c>
      <c r="R27" s="4">
        <f t="shared" si="0"/>
        <v>4.2099999999999937</v>
      </c>
      <c r="S27">
        <v>95.68</v>
      </c>
      <c r="T27" s="4">
        <f t="shared" si="1"/>
        <v>0.1600000000000108</v>
      </c>
      <c r="U27" s="4">
        <f t="shared" si="2"/>
        <v>4.3700000000000045</v>
      </c>
      <c r="V27">
        <v>58.53</v>
      </c>
      <c r="W27">
        <v>82.4</v>
      </c>
      <c r="X27" s="4">
        <f t="shared" si="3"/>
        <v>23.870000000000005</v>
      </c>
      <c r="Y27">
        <v>82.56</v>
      </c>
      <c r="Z27" s="4">
        <f t="shared" si="4"/>
        <v>0.15999999999999659</v>
      </c>
      <c r="AA27" s="4">
        <f t="shared" si="5"/>
        <v>24.03</v>
      </c>
    </row>
    <row r="28" spans="1:27">
      <c r="A28" t="s">
        <v>52</v>
      </c>
      <c r="B28" s="6">
        <v>8315</v>
      </c>
      <c r="C28" s="6" t="s">
        <v>100</v>
      </c>
      <c r="D28">
        <v>91.22</v>
      </c>
      <c r="E28">
        <v>85.04</v>
      </c>
      <c r="F28">
        <v>56.53</v>
      </c>
      <c r="G28">
        <v>51.15</v>
      </c>
      <c r="H28">
        <v>94.14</v>
      </c>
      <c r="I28">
        <v>27.11</v>
      </c>
      <c r="J28">
        <v>84.96</v>
      </c>
      <c r="K28">
        <v>4.95</v>
      </c>
      <c r="L28">
        <v>99.57</v>
      </c>
      <c r="M28">
        <v>97.17</v>
      </c>
      <c r="N28" s="4">
        <v>219</v>
      </c>
      <c r="O28" s="11">
        <v>228583702.23000002</v>
      </c>
      <c r="P28">
        <v>56.53</v>
      </c>
      <c r="Q28">
        <v>60.96</v>
      </c>
      <c r="R28" s="4">
        <f t="shared" si="0"/>
        <v>4.43</v>
      </c>
      <c r="S28">
        <v>75.27</v>
      </c>
      <c r="T28" s="4">
        <f t="shared" si="1"/>
        <v>14.309999999999995</v>
      </c>
      <c r="U28" s="4">
        <f t="shared" si="2"/>
        <v>18.739999999999995</v>
      </c>
      <c r="V28">
        <v>23.31</v>
      </c>
      <c r="W28">
        <v>37.1</v>
      </c>
      <c r="X28" s="4">
        <f t="shared" si="3"/>
        <v>13.790000000000003</v>
      </c>
      <c r="Y28">
        <v>53.72</v>
      </c>
      <c r="Z28" s="4">
        <f t="shared" si="4"/>
        <v>16.619999999999997</v>
      </c>
      <c r="AA28" s="4">
        <f t="shared" si="5"/>
        <v>30.41</v>
      </c>
    </row>
    <row r="29" spans="1:27">
      <c r="A29" t="s">
        <v>53</v>
      </c>
      <c r="B29" s="6">
        <v>8316</v>
      </c>
      <c r="C29" s="6" t="s">
        <v>101</v>
      </c>
      <c r="D29">
        <v>96.89</v>
      </c>
      <c r="E29">
        <v>94.78</v>
      </c>
      <c r="F29">
        <v>70.45</v>
      </c>
      <c r="G29">
        <v>64.099999999999994</v>
      </c>
      <c r="H29">
        <v>93.58</v>
      </c>
      <c r="I29">
        <v>31.740000000000002</v>
      </c>
      <c r="J29">
        <v>81.67</v>
      </c>
      <c r="K29">
        <v>5.08</v>
      </c>
      <c r="L29">
        <v>99.78</v>
      </c>
      <c r="M29">
        <v>97.91</v>
      </c>
      <c r="N29" s="4">
        <v>8</v>
      </c>
      <c r="O29" s="11">
        <v>34041720.600000001</v>
      </c>
      <c r="P29">
        <v>70.45</v>
      </c>
      <c r="Q29">
        <v>77.36</v>
      </c>
      <c r="R29" s="4">
        <f t="shared" si="0"/>
        <v>6.9099999999999966</v>
      </c>
      <c r="S29">
        <v>86.77</v>
      </c>
      <c r="T29" s="4">
        <f t="shared" si="1"/>
        <v>9.4099999999999966</v>
      </c>
      <c r="U29" s="4">
        <f t="shared" si="2"/>
        <v>16.319999999999993</v>
      </c>
      <c r="V29">
        <v>53.03</v>
      </c>
      <c r="W29">
        <v>64.959999999999994</v>
      </c>
      <c r="X29" s="4">
        <f t="shared" si="3"/>
        <v>11.929999999999993</v>
      </c>
      <c r="Y29">
        <v>74.64</v>
      </c>
      <c r="Z29" s="4">
        <f t="shared" si="4"/>
        <v>9.6800000000000068</v>
      </c>
      <c r="AA29" s="4">
        <f t="shared" si="5"/>
        <v>21.61</v>
      </c>
    </row>
    <row r="30" spans="1:27" s="9" customFormat="1">
      <c r="A30" s="9" t="s">
        <v>54</v>
      </c>
      <c r="B30" s="6">
        <v>8317</v>
      </c>
      <c r="C30" s="6" t="s">
        <v>102</v>
      </c>
      <c r="D30" s="9">
        <v>95.75</v>
      </c>
      <c r="E30" s="9">
        <v>92.94</v>
      </c>
      <c r="F30" s="9">
        <v>75.52</v>
      </c>
      <c r="G30" s="9">
        <v>71.069999999999993</v>
      </c>
      <c r="H30" s="9">
        <v>92.9</v>
      </c>
      <c r="I30" s="9">
        <v>24.79</v>
      </c>
      <c r="J30" s="9">
        <v>88.17</v>
      </c>
      <c r="K30" s="9">
        <v>5.54</v>
      </c>
      <c r="L30" s="9">
        <v>99.6</v>
      </c>
      <c r="M30" s="9">
        <v>99.06</v>
      </c>
      <c r="N30" s="4">
        <v>184</v>
      </c>
      <c r="O30" s="11">
        <v>140740313.43999994</v>
      </c>
      <c r="P30" s="9">
        <v>75.52</v>
      </c>
      <c r="Q30" s="9">
        <v>89.44</v>
      </c>
      <c r="R30" s="9">
        <f t="shared" si="0"/>
        <v>13.920000000000002</v>
      </c>
      <c r="S30" s="9">
        <v>97.16</v>
      </c>
      <c r="T30" s="9">
        <f t="shared" si="1"/>
        <v>7.7199999999999989</v>
      </c>
      <c r="U30" s="9">
        <f t="shared" si="2"/>
        <v>21.64</v>
      </c>
      <c r="V30" s="9">
        <v>43.83</v>
      </c>
      <c r="W30" s="9">
        <v>83.67</v>
      </c>
      <c r="X30" s="9">
        <f t="shared" si="3"/>
        <v>39.840000000000003</v>
      </c>
      <c r="Y30" s="9">
        <v>93.96</v>
      </c>
      <c r="Z30" s="9">
        <f t="shared" si="4"/>
        <v>10.289999999999992</v>
      </c>
      <c r="AA30" s="9">
        <f t="shared" si="5"/>
        <v>50.129999999999995</v>
      </c>
    </row>
    <row r="31" spans="1:27">
      <c r="A31" t="s">
        <v>55</v>
      </c>
      <c r="B31" s="6">
        <v>8325</v>
      </c>
      <c r="C31" s="6" t="s">
        <v>103</v>
      </c>
      <c r="D31">
        <v>96.79</v>
      </c>
      <c r="E31">
        <v>95.03</v>
      </c>
      <c r="F31">
        <v>72.75</v>
      </c>
      <c r="G31">
        <v>93.83</v>
      </c>
      <c r="H31">
        <v>97.51</v>
      </c>
      <c r="I31">
        <v>17.130000000000003</v>
      </c>
      <c r="J31">
        <v>94.86</v>
      </c>
      <c r="K31">
        <v>1.9800000000000002</v>
      </c>
      <c r="L31">
        <v>99.78</v>
      </c>
      <c r="M31">
        <v>98.66</v>
      </c>
      <c r="N31" s="4">
        <v>11</v>
      </c>
      <c r="O31" s="11">
        <v>76273494.599999994</v>
      </c>
      <c r="P31">
        <v>72.75</v>
      </c>
      <c r="Q31">
        <v>77.25</v>
      </c>
      <c r="R31" s="4">
        <f t="shared" si="0"/>
        <v>4.5</v>
      </c>
      <c r="S31">
        <v>96.9</v>
      </c>
      <c r="T31" s="4">
        <f t="shared" si="1"/>
        <v>19.650000000000006</v>
      </c>
      <c r="U31" s="4">
        <f t="shared" si="2"/>
        <v>24.150000000000006</v>
      </c>
      <c r="V31">
        <v>15.56</v>
      </c>
      <c r="W31">
        <v>34.6</v>
      </c>
      <c r="X31" s="4">
        <f t="shared" si="3"/>
        <v>19.04</v>
      </c>
      <c r="Y31">
        <v>55.93</v>
      </c>
      <c r="Z31" s="4">
        <f t="shared" si="4"/>
        <v>21.33</v>
      </c>
      <c r="AA31" s="4">
        <f t="shared" si="5"/>
        <v>40.369999999999997</v>
      </c>
    </row>
    <row r="32" spans="1:27">
      <c r="A32" t="s">
        <v>56</v>
      </c>
      <c r="B32" s="6">
        <v>8326</v>
      </c>
      <c r="C32" s="6" t="s">
        <v>104</v>
      </c>
      <c r="D32">
        <v>96.9</v>
      </c>
      <c r="E32">
        <v>94.44</v>
      </c>
      <c r="F32">
        <v>84.2</v>
      </c>
      <c r="G32">
        <v>90.43</v>
      </c>
      <c r="H32">
        <v>94.68</v>
      </c>
      <c r="I32">
        <v>24.67</v>
      </c>
      <c r="J32">
        <v>87.92</v>
      </c>
      <c r="K32">
        <v>4.6100000000000003</v>
      </c>
      <c r="L32">
        <v>99.69</v>
      </c>
      <c r="M32">
        <v>98.17</v>
      </c>
      <c r="N32" s="4">
        <v>214</v>
      </c>
      <c r="O32" s="11">
        <v>137970422.16000003</v>
      </c>
      <c r="P32">
        <v>84.2</v>
      </c>
      <c r="Q32">
        <v>84.48</v>
      </c>
      <c r="R32" s="4">
        <f t="shared" si="0"/>
        <v>0.28000000000000114</v>
      </c>
      <c r="S32">
        <v>97.14</v>
      </c>
      <c r="T32" s="4">
        <f t="shared" si="1"/>
        <v>12.659999999999997</v>
      </c>
      <c r="U32" s="4">
        <f t="shared" si="2"/>
        <v>12.939999999999998</v>
      </c>
      <c r="V32">
        <v>36.89</v>
      </c>
      <c r="W32">
        <v>39.53</v>
      </c>
      <c r="X32" s="4">
        <f t="shared" si="3"/>
        <v>2.6400000000000006</v>
      </c>
      <c r="Y32">
        <v>55.07</v>
      </c>
      <c r="Z32" s="4">
        <f t="shared" si="4"/>
        <v>15.54</v>
      </c>
      <c r="AA32" s="4">
        <f t="shared" si="5"/>
        <v>18.18</v>
      </c>
    </row>
    <row r="33" spans="1:27">
      <c r="A33" t="s">
        <v>57</v>
      </c>
      <c r="B33" s="6">
        <v>8327</v>
      </c>
      <c r="C33" s="6" t="s">
        <v>105</v>
      </c>
      <c r="D33">
        <v>95.9</v>
      </c>
      <c r="E33">
        <v>94.06</v>
      </c>
      <c r="F33">
        <v>87.36</v>
      </c>
      <c r="G33">
        <v>88.73</v>
      </c>
      <c r="H33">
        <v>95.03</v>
      </c>
      <c r="I33">
        <v>23.05</v>
      </c>
      <c r="J33">
        <v>91.51</v>
      </c>
      <c r="K33">
        <v>4.1300000000000008</v>
      </c>
      <c r="L33">
        <v>99.95</v>
      </c>
      <c r="M33">
        <v>99.56</v>
      </c>
      <c r="N33" s="4">
        <v>88</v>
      </c>
      <c r="O33" s="11">
        <v>38337552.43</v>
      </c>
      <c r="P33">
        <v>87.36</v>
      </c>
      <c r="Q33">
        <v>89.94</v>
      </c>
      <c r="R33" s="4">
        <f t="shared" si="0"/>
        <v>2.5799999999999983</v>
      </c>
      <c r="S33">
        <v>93.24</v>
      </c>
      <c r="T33" s="4">
        <f t="shared" si="1"/>
        <v>3.2999999999999972</v>
      </c>
      <c r="U33" s="4">
        <f t="shared" si="2"/>
        <v>5.8799999999999955</v>
      </c>
      <c r="V33">
        <v>13.53</v>
      </c>
      <c r="W33">
        <v>35.46</v>
      </c>
      <c r="X33" s="4">
        <f t="shared" si="3"/>
        <v>21.93</v>
      </c>
      <c r="Y33">
        <v>42.92</v>
      </c>
      <c r="Z33" s="4">
        <f t="shared" si="4"/>
        <v>7.4600000000000009</v>
      </c>
      <c r="AA33" s="4">
        <f t="shared" si="5"/>
        <v>29.39</v>
      </c>
    </row>
    <row r="34" spans="1:27">
      <c r="A34" t="s">
        <v>58</v>
      </c>
      <c r="B34" s="6">
        <v>8335</v>
      </c>
      <c r="C34" s="6" t="s">
        <v>106</v>
      </c>
      <c r="D34">
        <v>94.43</v>
      </c>
      <c r="E34">
        <v>88.29</v>
      </c>
      <c r="F34">
        <v>71.67</v>
      </c>
      <c r="G34">
        <v>75.37</v>
      </c>
      <c r="H34">
        <v>95.42</v>
      </c>
      <c r="I34">
        <v>16.02</v>
      </c>
      <c r="J34">
        <v>92.91</v>
      </c>
      <c r="K34">
        <v>4.05</v>
      </c>
      <c r="L34">
        <v>99.11</v>
      </c>
      <c r="M34">
        <v>97.92</v>
      </c>
      <c r="N34" s="4">
        <v>66</v>
      </c>
      <c r="O34" s="11">
        <v>39712261.229999989</v>
      </c>
      <c r="P34">
        <v>71.67</v>
      </c>
      <c r="Q34">
        <v>78.25</v>
      </c>
      <c r="R34" s="4">
        <f t="shared" si="0"/>
        <v>6.5799999999999983</v>
      </c>
      <c r="S34">
        <v>83.88</v>
      </c>
      <c r="T34" s="4">
        <f t="shared" si="1"/>
        <v>5.6299999999999955</v>
      </c>
      <c r="U34" s="4">
        <f t="shared" si="2"/>
        <v>12.209999999999994</v>
      </c>
      <c r="V34">
        <v>27.76</v>
      </c>
      <c r="W34">
        <v>63.29</v>
      </c>
      <c r="X34" s="4">
        <f t="shared" si="3"/>
        <v>35.53</v>
      </c>
      <c r="Y34">
        <v>69.13</v>
      </c>
      <c r="Z34" s="4">
        <f t="shared" si="4"/>
        <v>5.8399999999999963</v>
      </c>
      <c r="AA34" s="4">
        <f t="shared" si="5"/>
        <v>41.36999999999999</v>
      </c>
    </row>
    <row r="35" spans="1:27">
      <c r="A35" t="s">
        <v>59</v>
      </c>
      <c r="B35" s="6">
        <v>8336</v>
      </c>
      <c r="C35" s="6" t="s">
        <v>107</v>
      </c>
      <c r="D35">
        <v>98.65</v>
      </c>
      <c r="E35">
        <v>98.26</v>
      </c>
      <c r="F35">
        <v>89.5</v>
      </c>
      <c r="G35">
        <v>91.74</v>
      </c>
      <c r="H35">
        <v>94.24</v>
      </c>
      <c r="I35">
        <v>27.08</v>
      </c>
      <c r="J35">
        <v>85.39</v>
      </c>
      <c r="K35">
        <v>4.58</v>
      </c>
      <c r="L35">
        <v>99.74</v>
      </c>
      <c r="M35">
        <v>98.8</v>
      </c>
      <c r="N35" s="4">
        <v>184</v>
      </c>
      <c r="O35" s="11">
        <v>94073052.189999998</v>
      </c>
      <c r="P35">
        <v>89.5</v>
      </c>
      <c r="Q35">
        <v>89.56</v>
      </c>
      <c r="R35" s="4">
        <f t="shared" si="0"/>
        <v>6.0000000000002274E-2</v>
      </c>
      <c r="S35">
        <v>91.9</v>
      </c>
      <c r="T35" s="4">
        <f t="shared" si="1"/>
        <v>2.3400000000000034</v>
      </c>
      <c r="U35" s="4">
        <f t="shared" si="2"/>
        <v>2.4000000000000057</v>
      </c>
      <c r="V35">
        <v>59.7</v>
      </c>
      <c r="W35">
        <v>60.1</v>
      </c>
      <c r="X35" s="4">
        <f t="shared" si="3"/>
        <v>0.39999999999999858</v>
      </c>
      <c r="Y35">
        <v>63.05</v>
      </c>
      <c r="Z35" s="4">
        <f t="shared" si="4"/>
        <v>2.9499999999999957</v>
      </c>
      <c r="AA35" s="4">
        <f t="shared" si="5"/>
        <v>3.3499999999999943</v>
      </c>
    </row>
    <row r="36" spans="1:27">
      <c r="A36" t="s">
        <v>60</v>
      </c>
      <c r="B36" s="6">
        <v>8337</v>
      </c>
      <c r="C36" s="6" t="s">
        <v>108</v>
      </c>
      <c r="D36">
        <v>90.44</v>
      </c>
      <c r="E36">
        <v>86.11</v>
      </c>
      <c r="F36">
        <v>68.28</v>
      </c>
      <c r="G36">
        <v>77.55</v>
      </c>
      <c r="H36">
        <v>92.04</v>
      </c>
      <c r="I36">
        <v>38.24</v>
      </c>
      <c r="J36">
        <v>80.78</v>
      </c>
      <c r="K36">
        <v>6.77</v>
      </c>
      <c r="L36">
        <v>99.17</v>
      </c>
      <c r="M36">
        <v>94.54</v>
      </c>
      <c r="N36" s="4">
        <v>193</v>
      </c>
      <c r="O36" s="11">
        <v>108937477.25000001</v>
      </c>
      <c r="P36">
        <v>68.28</v>
      </c>
      <c r="Q36">
        <v>73.69</v>
      </c>
      <c r="R36" s="4">
        <f t="shared" si="0"/>
        <v>5.4099999999999966</v>
      </c>
      <c r="S36">
        <v>80.31</v>
      </c>
      <c r="T36" s="4">
        <f t="shared" si="1"/>
        <v>6.6200000000000045</v>
      </c>
      <c r="U36" s="4">
        <f t="shared" si="2"/>
        <v>12.030000000000001</v>
      </c>
      <c r="V36">
        <v>39.119999999999997</v>
      </c>
      <c r="W36">
        <v>56.94</v>
      </c>
      <c r="X36" s="4">
        <f t="shared" si="3"/>
        <v>17.82</v>
      </c>
      <c r="Y36">
        <v>66.78</v>
      </c>
      <c r="Z36" s="4">
        <f t="shared" si="4"/>
        <v>9.8400000000000034</v>
      </c>
      <c r="AA36" s="4">
        <f t="shared" si="5"/>
        <v>27.660000000000004</v>
      </c>
    </row>
    <row r="37" spans="1:27">
      <c r="A37" t="s">
        <v>61</v>
      </c>
      <c r="B37" s="6">
        <v>8415</v>
      </c>
      <c r="C37" s="6" t="s">
        <v>109</v>
      </c>
      <c r="D37">
        <v>96.71</v>
      </c>
      <c r="E37">
        <v>91.58</v>
      </c>
      <c r="F37">
        <v>72.290000000000006</v>
      </c>
      <c r="G37">
        <v>70</v>
      </c>
      <c r="H37">
        <v>96.24</v>
      </c>
      <c r="I37">
        <v>20.369999999999997</v>
      </c>
      <c r="J37">
        <v>92.26</v>
      </c>
      <c r="K37">
        <v>2.92</v>
      </c>
      <c r="L37">
        <v>99.88</v>
      </c>
      <c r="M37">
        <v>97.47</v>
      </c>
      <c r="N37" s="4">
        <v>90</v>
      </c>
      <c r="O37" s="11">
        <v>175170947.03999999</v>
      </c>
      <c r="P37">
        <v>72.290000000000006</v>
      </c>
      <c r="Q37">
        <v>72.900000000000006</v>
      </c>
      <c r="R37" s="4">
        <f t="shared" si="0"/>
        <v>0.60999999999999943</v>
      </c>
      <c r="S37">
        <v>87.17</v>
      </c>
      <c r="T37" s="4">
        <f t="shared" si="1"/>
        <v>14.269999999999996</v>
      </c>
      <c r="U37" s="4">
        <f t="shared" si="2"/>
        <v>14.879999999999995</v>
      </c>
      <c r="V37">
        <v>21.32</v>
      </c>
      <c r="W37">
        <v>27.47</v>
      </c>
      <c r="X37" s="4">
        <f t="shared" si="3"/>
        <v>6.1499999999999986</v>
      </c>
      <c r="Y37">
        <v>43.32</v>
      </c>
      <c r="Z37" s="4">
        <f t="shared" si="4"/>
        <v>15.850000000000001</v>
      </c>
      <c r="AA37" s="4">
        <f t="shared" si="5"/>
        <v>22</v>
      </c>
    </row>
    <row r="38" spans="1:27">
      <c r="A38" t="s">
        <v>62</v>
      </c>
      <c r="B38" s="6">
        <v>8416</v>
      </c>
      <c r="C38" s="6" t="s">
        <v>110</v>
      </c>
      <c r="D38">
        <v>98.1</v>
      </c>
      <c r="E38">
        <v>95.22</v>
      </c>
      <c r="F38">
        <v>84.95</v>
      </c>
      <c r="G38">
        <v>74.14</v>
      </c>
      <c r="H38">
        <v>95.75</v>
      </c>
      <c r="I38">
        <v>17.649999999999999</v>
      </c>
      <c r="J38">
        <v>93.02</v>
      </c>
      <c r="K38">
        <v>3.6999999999999997</v>
      </c>
      <c r="L38">
        <v>99.98</v>
      </c>
      <c r="M38">
        <v>100</v>
      </c>
      <c r="N38" s="4">
        <v>34</v>
      </c>
      <c r="O38" s="11">
        <v>10480819.02</v>
      </c>
      <c r="P38">
        <v>84.95</v>
      </c>
      <c r="Q38">
        <v>86.62</v>
      </c>
      <c r="R38" s="4">
        <f t="shared" si="0"/>
        <v>1.6700000000000017</v>
      </c>
      <c r="S38">
        <v>87.15</v>
      </c>
      <c r="T38" s="4">
        <f t="shared" si="1"/>
        <v>0.53000000000000114</v>
      </c>
      <c r="U38" s="4">
        <f t="shared" si="2"/>
        <v>2.2000000000000028</v>
      </c>
      <c r="V38">
        <v>45.47</v>
      </c>
      <c r="W38">
        <v>57.38</v>
      </c>
      <c r="X38" s="4">
        <f t="shared" si="3"/>
        <v>11.910000000000004</v>
      </c>
      <c r="Y38">
        <v>58</v>
      </c>
      <c r="Z38" s="4">
        <f t="shared" si="4"/>
        <v>0.61999999999999744</v>
      </c>
      <c r="AA38" s="4">
        <f t="shared" si="5"/>
        <v>12.530000000000001</v>
      </c>
    </row>
    <row r="39" spans="1:27">
      <c r="A39" t="s">
        <v>63</v>
      </c>
      <c r="B39" s="6">
        <v>8417</v>
      </c>
      <c r="C39" s="6" t="s">
        <v>111</v>
      </c>
      <c r="D39">
        <v>92.84</v>
      </c>
      <c r="E39">
        <v>82.6</v>
      </c>
      <c r="F39">
        <v>51.83</v>
      </c>
      <c r="G39">
        <v>59.22</v>
      </c>
      <c r="H39">
        <v>97.08</v>
      </c>
      <c r="I39">
        <v>21</v>
      </c>
      <c r="J39">
        <v>92.28</v>
      </c>
      <c r="K39">
        <v>2.4299999999999997</v>
      </c>
      <c r="L39">
        <v>99.94</v>
      </c>
      <c r="M39">
        <v>97.19</v>
      </c>
      <c r="N39" s="4">
        <v>118</v>
      </c>
      <c r="O39" s="11">
        <v>85884087.659999982</v>
      </c>
      <c r="P39">
        <v>51.83</v>
      </c>
      <c r="Q39">
        <v>51.92</v>
      </c>
      <c r="R39" s="4">
        <f t="shared" si="0"/>
        <v>9.0000000000003411E-2</v>
      </c>
      <c r="S39">
        <v>65.349999999999994</v>
      </c>
      <c r="T39" s="4">
        <f t="shared" si="1"/>
        <v>13.429999999999993</v>
      </c>
      <c r="U39" s="4">
        <f t="shared" si="2"/>
        <v>13.519999999999996</v>
      </c>
      <c r="V39">
        <v>5.76</v>
      </c>
      <c r="W39">
        <v>5.94</v>
      </c>
      <c r="X39" s="4">
        <f t="shared" si="3"/>
        <v>0.1800000000000006</v>
      </c>
      <c r="Y39">
        <v>21.13</v>
      </c>
      <c r="Z39" s="4">
        <f t="shared" si="4"/>
        <v>15.189999999999998</v>
      </c>
      <c r="AA39" s="4">
        <f t="shared" si="5"/>
        <v>15.37</v>
      </c>
    </row>
    <row r="40" spans="1:27">
      <c r="A40" t="s">
        <v>64</v>
      </c>
      <c r="B40" s="6">
        <v>8421</v>
      </c>
      <c r="C40" s="6" t="s">
        <v>112</v>
      </c>
      <c r="D40">
        <v>98.12</v>
      </c>
      <c r="E40">
        <v>97.17</v>
      </c>
      <c r="F40">
        <v>87.68</v>
      </c>
      <c r="G40">
        <v>88.31</v>
      </c>
      <c r="H40">
        <v>100</v>
      </c>
      <c r="I40">
        <v>2.0500000000000003</v>
      </c>
      <c r="J40">
        <v>99.95</v>
      </c>
      <c r="K40">
        <v>0</v>
      </c>
      <c r="L40">
        <v>100</v>
      </c>
      <c r="M40">
        <v>100</v>
      </c>
      <c r="N40">
        <v>1</v>
      </c>
      <c r="O40" s="11">
        <v>0</v>
      </c>
      <c r="P40">
        <v>87.68</v>
      </c>
      <c r="Q40">
        <v>88.71</v>
      </c>
      <c r="R40" s="4">
        <f t="shared" si="0"/>
        <v>1.0299999999999869</v>
      </c>
      <c r="S40">
        <v>88.71</v>
      </c>
      <c r="T40" s="4">
        <f t="shared" si="1"/>
        <v>0</v>
      </c>
      <c r="U40" s="4">
        <f t="shared" si="2"/>
        <v>1.0299999999999869</v>
      </c>
      <c r="V40">
        <v>10.199999999999999</v>
      </c>
      <c r="W40">
        <v>21.64</v>
      </c>
      <c r="X40" s="4">
        <f t="shared" si="3"/>
        <v>11.440000000000001</v>
      </c>
      <c r="Y40">
        <v>21.64</v>
      </c>
      <c r="Z40" s="4">
        <f t="shared" si="4"/>
        <v>0</v>
      </c>
      <c r="AA40" s="4">
        <f t="shared" si="5"/>
        <v>11.440000000000001</v>
      </c>
    </row>
    <row r="41" spans="1:27">
      <c r="A41" t="s">
        <v>65</v>
      </c>
      <c r="B41" s="6">
        <v>8425</v>
      </c>
      <c r="C41" s="6" t="s">
        <v>113</v>
      </c>
      <c r="D41">
        <v>94.61</v>
      </c>
      <c r="E41">
        <v>83.26</v>
      </c>
      <c r="F41">
        <v>60.75</v>
      </c>
      <c r="G41">
        <v>81.45</v>
      </c>
      <c r="H41">
        <v>96.74</v>
      </c>
      <c r="I41">
        <v>15.85</v>
      </c>
      <c r="J41">
        <v>95.55</v>
      </c>
      <c r="K41">
        <v>2.35</v>
      </c>
      <c r="L41">
        <v>99.84</v>
      </c>
      <c r="M41">
        <v>99.59</v>
      </c>
      <c r="N41" s="4">
        <v>250</v>
      </c>
      <c r="O41" s="11">
        <v>279050763.84000003</v>
      </c>
      <c r="P41">
        <v>60.75</v>
      </c>
      <c r="Q41">
        <v>65.69</v>
      </c>
      <c r="R41" s="4">
        <f t="shared" si="0"/>
        <v>4.9399999999999977</v>
      </c>
      <c r="S41">
        <v>93.13</v>
      </c>
      <c r="T41" s="4">
        <f t="shared" si="1"/>
        <v>27.439999999999998</v>
      </c>
      <c r="U41" s="4">
        <f t="shared" si="2"/>
        <v>32.379999999999995</v>
      </c>
      <c r="V41">
        <v>20.67</v>
      </c>
      <c r="W41">
        <v>35.46</v>
      </c>
      <c r="X41" s="4">
        <f t="shared" si="3"/>
        <v>14.79</v>
      </c>
      <c r="Y41">
        <v>64.53</v>
      </c>
      <c r="Z41" s="4">
        <f t="shared" si="4"/>
        <v>29.07</v>
      </c>
      <c r="AA41" s="4">
        <f t="shared" si="5"/>
        <v>43.86</v>
      </c>
    </row>
    <row r="42" spans="1:27">
      <c r="A42" t="s">
        <v>66</v>
      </c>
      <c r="B42" s="6">
        <v>8426</v>
      </c>
      <c r="C42" s="6" t="s">
        <v>114</v>
      </c>
      <c r="D42">
        <v>93.26</v>
      </c>
      <c r="E42">
        <v>79.72</v>
      </c>
      <c r="F42">
        <v>57.8</v>
      </c>
      <c r="G42">
        <v>65.38</v>
      </c>
      <c r="H42">
        <v>98.45</v>
      </c>
      <c r="I42">
        <v>18.279999999999998</v>
      </c>
      <c r="J42">
        <v>96.56</v>
      </c>
      <c r="K42">
        <v>0.91999999999999993</v>
      </c>
      <c r="L42">
        <v>99.91</v>
      </c>
      <c r="M42">
        <v>98.64</v>
      </c>
      <c r="N42" s="4">
        <v>200</v>
      </c>
      <c r="O42" s="11">
        <v>259245164.43999997</v>
      </c>
      <c r="P42">
        <v>57.8</v>
      </c>
      <c r="Q42">
        <v>58.32</v>
      </c>
      <c r="R42" s="4">
        <f t="shared" si="0"/>
        <v>0.52000000000000313</v>
      </c>
      <c r="S42">
        <v>88.24</v>
      </c>
      <c r="T42" s="4">
        <f t="shared" si="1"/>
        <v>29.919999999999995</v>
      </c>
      <c r="U42" s="4">
        <f t="shared" si="2"/>
        <v>30.439999999999998</v>
      </c>
      <c r="V42">
        <v>17.72</v>
      </c>
      <c r="W42">
        <v>22.47</v>
      </c>
      <c r="X42" s="4">
        <f t="shared" si="3"/>
        <v>4.75</v>
      </c>
      <c r="Y42">
        <v>54.45</v>
      </c>
      <c r="Z42" s="4">
        <f t="shared" si="4"/>
        <v>31.980000000000004</v>
      </c>
      <c r="AA42" s="4">
        <f t="shared" si="5"/>
        <v>36.730000000000004</v>
      </c>
    </row>
    <row r="43" spans="1:27">
      <c r="A43" t="s">
        <v>67</v>
      </c>
      <c r="B43" s="6">
        <v>8435</v>
      </c>
      <c r="C43" s="6" t="s">
        <v>115</v>
      </c>
      <c r="D43">
        <v>94.98</v>
      </c>
      <c r="E43">
        <v>90.3</v>
      </c>
      <c r="F43">
        <v>73.510000000000005</v>
      </c>
      <c r="G43">
        <v>69.61</v>
      </c>
      <c r="H43">
        <v>98.42</v>
      </c>
      <c r="I43">
        <v>16.23</v>
      </c>
      <c r="J43">
        <v>96.78</v>
      </c>
      <c r="K43">
        <v>1.18</v>
      </c>
      <c r="L43">
        <v>99.9</v>
      </c>
      <c r="M43">
        <v>99.68</v>
      </c>
      <c r="N43" s="4">
        <v>68</v>
      </c>
      <c r="O43" s="11">
        <v>120325750.37999998</v>
      </c>
      <c r="P43">
        <v>73.510000000000005</v>
      </c>
      <c r="Q43">
        <v>74.12</v>
      </c>
      <c r="R43" s="4">
        <f t="shared" si="0"/>
        <v>0.60999999999999943</v>
      </c>
      <c r="S43">
        <v>86.9</v>
      </c>
      <c r="T43" s="4">
        <f t="shared" si="1"/>
        <v>12.780000000000001</v>
      </c>
      <c r="U43" s="4">
        <f t="shared" si="2"/>
        <v>13.39</v>
      </c>
      <c r="V43">
        <v>19.920000000000002</v>
      </c>
      <c r="W43">
        <v>26.06</v>
      </c>
      <c r="X43" s="4">
        <f t="shared" si="3"/>
        <v>6.139999999999997</v>
      </c>
      <c r="Y43">
        <v>40.65</v>
      </c>
      <c r="Z43" s="4">
        <f t="shared" si="4"/>
        <v>14.59</v>
      </c>
      <c r="AA43" s="4">
        <f t="shared" si="5"/>
        <v>20.729999999999997</v>
      </c>
    </row>
    <row r="44" spans="1:27">
      <c r="A44" t="s">
        <v>68</v>
      </c>
      <c r="B44" s="6">
        <v>8436</v>
      </c>
      <c r="C44" s="6" t="s">
        <v>116</v>
      </c>
      <c r="D44">
        <v>87.66</v>
      </c>
      <c r="E44">
        <v>79.47</v>
      </c>
      <c r="F44">
        <v>62.17</v>
      </c>
      <c r="G44">
        <v>65.5</v>
      </c>
      <c r="H44">
        <v>97.82</v>
      </c>
      <c r="I44">
        <v>17.03</v>
      </c>
      <c r="J44">
        <v>96.11</v>
      </c>
      <c r="K44">
        <v>1.6099999999999999</v>
      </c>
      <c r="L44">
        <v>99.77</v>
      </c>
      <c r="M44">
        <v>99.25</v>
      </c>
      <c r="N44" s="4">
        <v>175</v>
      </c>
      <c r="O44" s="11">
        <v>311217158.30999988</v>
      </c>
      <c r="P44">
        <v>62.17</v>
      </c>
      <c r="Q44">
        <v>64.209999999999994</v>
      </c>
      <c r="R44" s="4">
        <f t="shared" si="0"/>
        <v>2.039999999999992</v>
      </c>
      <c r="S44">
        <v>87.54</v>
      </c>
      <c r="T44" s="4">
        <f t="shared" si="1"/>
        <v>23.330000000000013</v>
      </c>
      <c r="U44" s="4">
        <f t="shared" si="2"/>
        <v>25.370000000000005</v>
      </c>
      <c r="V44">
        <v>21.33</v>
      </c>
      <c r="W44">
        <v>28.91</v>
      </c>
      <c r="X44" s="4">
        <f t="shared" si="3"/>
        <v>7.5800000000000018</v>
      </c>
      <c r="Y44">
        <v>59.29</v>
      </c>
      <c r="Z44" s="4">
        <f t="shared" si="4"/>
        <v>30.38</v>
      </c>
      <c r="AA44" s="4">
        <f t="shared" si="5"/>
        <v>37.96</v>
      </c>
    </row>
    <row r="45" spans="1:27">
      <c r="A45" t="s">
        <v>69</v>
      </c>
      <c r="B45" s="6">
        <v>8437</v>
      </c>
      <c r="C45" s="6" t="s">
        <v>117</v>
      </c>
      <c r="D45">
        <v>91.44</v>
      </c>
      <c r="E45">
        <v>74.02</v>
      </c>
      <c r="F45">
        <v>50.35</v>
      </c>
      <c r="G45">
        <v>72.599999999999994</v>
      </c>
      <c r="H45">
        <v>97.5</v>
      </c>
      <c r="I45">
        <v>23.97</v>
      </c>
      <c r="J45">
        <v>91.25</v>
      </c>
      <c r="K45">
        <v>2.08</v>
      </c>
      <c r="L45">
        <v>99.73</v>
      </c>
      <c r="M45">
        <v>97.35</v>
      </c>
      <c r="N45" s="4">
        <v>109</v>
      </c>
      <c r="O45" s="11">
        <v>183737082.09999999</v>
      </c>
      <c r="P45">
        <v>50.35</v>
      </c>
      <c r="Q45">
        <v>50.96</v>
      </c>
      <c r="R45" s="4">
        <f t="shared" si="0"/>
        <v>0.60999999999999943</v>
      </c>
      <c r="S45">
        <v>88.62</v>
      </c>
      <c r="T45" s="4">
        <f t="shared" si="1"/>
        <v>37.660000000000004</v>
      </c>
      <c r="U45" s="4">
        <f t="shared" si="2"/>
        <v>38.270000000000003</v>
      </c>
      <c r="V45">
        <v>15.39</v>
      </c>
      <c r="W45">
        <v>19.43</v>
      </c>
      <c r="X45" s="4">
        <f t="shared" si="3"/>
        <v>4.0399999999999991</v>
      </c>
      <c r="Y45">
        <v>57.9</v>
      </c>
      <c r="Z45" s="4">
        <f t="shared" si="4"/>
        <v>38.47</v>
      </c>
      <c r="AA45" s="4">
        <f t="shared" si="5"/>
        <v>42.51</v>
      </c>
    </row>
    <row r="46" spans="1:27">
      <c r="A46" t="s">
        <v>70</v>
      </c>
      <c r="B46" s="7">
        <v>10</v>
      </c>
      <c r="C46" s="8" t="s">
        <v>118</v>
      </c>
      <c r="R46" s="4"/>
      <c r="T46" s="4"/>
      <c r="U46" s="4"/>
      <c r="X46" s="4"/>
      <c r="Z46" s="4"/>
      <c r="AA46" s="4"/>
    </row>
    <row r="47" spans="1:27">
      <c r="A47" t="s">
        <v>71</v>
      </c>
      <c r="B47" s="7">
        <v>9</v>
      </c>
      <c r="C47" s="8" t="s">
        <v>118</v>
      </c>
      <c r="R47" s="4"/>
      <c r="T47" s="4"/>
      <c r="U47" s="4"/>
      <c r="X47" s="4"/>
      <c r="Z47" s="4"/>
      <c r="AA47" s="4"/>
    </row>
    <row r="48" spans="1:27">
      <c r="A48" t="s">
        <v>72</v>
      </c>
      <c r="B48" s="7">
        <v>8</v>
      </c>
      <c r="C48" s="8" t="s">
        <v>118</v>
      </c>
      <c r="D48">
        <v>95.98</v>
      </c>
      <c r="E48">
        <v>92.78</v>
      </c>
      <c r="F48">
        <v>78.16</v>
      </c>
      <c r="G48">
        <v>78.349999999999994</v>
      </c>
      <c r="H48">
        <v>96.63</v>
      </c>
      <c r="I48">
        <v>19.309999999999999</v>
      </c>
      <c r="J48">
        <v>92.58</v>
      </c>
      <c r="K48">
        <v>2.71</v>
      </c>
      <c r="L48">
        <v>99.86</v>
      </c>
      <c r="M48">
        <v>99.15</v>
      </c>
      <c r="N48">
        <f>SUM(N2:N45)</f>
        <v>3793</v>
      </c>
      <c r="O48" s="11">
        <f>SUM(O2:O45)</f>
        <v>3518232867.5800004</v>
      </c>
      <c r="P48">
        <v>78.16</v>
      </c>
      <c r="Q48">
        <v>82.07</v>
      </c>
      <c r="R48" s="4">
        <f t="shared" si="0"/>
        <v>3.9099999999999966</v>
      </c>
      <c r="S48">
        <v>88.98</v>
      </c>
      <c r="T48" s="4">
        <f t="shared" si="1"/>
        <v>6.9100000000000108</v>
      </c>
      <c r="U48" s="4">
        <f t="shared" si="2"/>
        <v>10.820000000000007</v>
      </c>
      <c r="V48">
        <v>35.479999999999997</v>
      </c>
      <c r="W48">
        <v>52.48</v>
      </c>
      <c r="X48" s="5">
        <f t="shared" si="3"/>
        <v>17</v>
      </c>
      <c r="Y48">
        <v>60.58</v>
      </c>
      <c r="Z48" s="4">
        <f t="shared" si="4"/>
        <v>8.1000000000000014</v>
      </c>
      <c r="AA48" s="4">
        <f t="shared" si="5"/>
        <v>25.1</v>
      </c>
    </row>
    <row r="49" spans="1:3">
      <c r="A49" t="s">
        <v>73</v>
      </c>
      <c r="B49" s="7"/>
      <c r="C49" s="8" t="s">
        <v>118</v>
      </c>
    </row>
    <row r="52" spans="1:3">
      <c r="A52" t="s">
        <v>120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Dashboard Zahlen_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Bröcking, Michelle (IM)</dc:creator>
  <cp:lastModifiedBy>Bröcking, Michelle (IM)</cp:lastModifiedBy>
  <dcterms:created xsi:type="dcterms:W3CDTF">2026-07-20T14:16:38Z</dcterms:created>
  <dcterms:modified xsi:type="dcterms:W3CDTF">2026-08-11T09:22:27Z</dcterms:modified>
</cp:coreProperties>
</file>